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user\Desktop\9M AI\"/>
    </mc:Choice>
  </mc:AlternateContent>
  <xr:revisionPtr revIDLastSave="0" documentId="8_{5359DD05-07AE-4C66-B2C4-FF3E0EA65160}" xr6:coauthVersionLast="47" xr6:coauthVersionMax="47" xr10:uidLastSave="{00000000-0000-0000-0000-000000000000}"/>
  <bookViews>
    <workbookView xWindow="40937" yWindow="-103" windowWidth="29006" windowHeight="15806" xr2:uid="{3CCFEAF5-30A7-484B-9021-5ADB7C813B80}"/>
  </bookViews>
  <sheets>
    <sheet name="NAM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  <c r="D10" i="1"/>
  <c r="M6" i="1"/>
  <c r="M5" i="1"/>
  <c r="J10" i="1"/>
  <c r="L6" i="1" s="1"/>
  <c r="M15" i="1"/>
  <c r="F16" i="1"/>
  <c r="J5" i="1" l="1"/>
  <c r="E10" i="1" l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16" i="1"/>
  <c r="H16" i="1" l="1"/>
  <c r="I16" i="1" s="1"/>
  <c r="L16" i="1" l="1"/>
  <c r="M16" i="1" s="1"/>
  <c r="J16" i="1" l="1"/>
  <c r="E17" i="1"/>
  <c r="F17" i="1" l="1"/>
  <c r="K16" i="1"/>
  <c r="H17" i="1" l="1"/>
  <c r="L17" i="1" l="1"/>
  <c r="M17" i="1" s="1"/>
  <c r="I17" i="1"/>
  <c r="K17" i="1" s="1"/>
  <c r="E18" i="1" l="1"/>
  <c r="J17" i="1"/>
  <c r="F18" i="1" s="1"/>
  <c r="H18" i="1" s="1"/>
  <c r="I18" i="1" s="1"/>
  <c r="K18" i="1" s="1"/>
  <c r="E19" i="1" l="1"/>
  <c r="J18" i="1"/>
  <c r="F19" i="1" s="1"/>
  <c r="H19" i="1" s="1"/>
  <c r="I19" i="1" s="1"/>
  <c r="L18" i="1"/>
  <c r="M18" i="1" s="1"/>
  <c r="E20" i="1" l="1"/>
  <c r="L19" i="1"/>
  <c r="M19" i="1" s="1"/>
  <c r="K19" i="1" l="1"/>
  <c r="J19" i="1"/>
  <c r="F20" i="1" l="1"/>
  <c r="H20" i="1" l="1"/>
  <c r="I20" i="1" s="1"/>
  <c r="L20" i="1" l="1"/>
  <c r="M20" i="1" s="1"/>
  <c r="E21" i="1" l="1"/>
  <c r="K20" i="1"/>
  <c r="J20" i="1"/>
  <c r="F21" i="1" l="1"/>
  <c r="H21" i="1" l="1"/>
  <c r="I21" i="1" s="1"/>
  <c r="J21" i="1" l="1"/>
  <c r="F22" i="1" s="1"/>
  <c r="L21" i="1"/>
  <c r="M21" i="1" s="1"/>
  <c r="H22" i="1" l="1"/>
  <c r="I22" i="1" s="1"/>
  <c r="K21" i="1"/>
  <c r="E22" i="1"/>
  <c r="L22" i="1" l="1"/>
  <c r="M22" i="1" s="1"/>
  <c r="J22" i="1"/>
  <c r="F23" i="1" s="1"/>
  <c r="H23" i="1" l="1"/>
  <c r="I23" i="1" s="1"/>
  <c r="E23" i="1"/>
  <c r="K22" i="1"/>
  <c r="J23" i="1" l="1"/>
  <c r="F24" i="1" s="1"/>
  <c r="L23" i="1"/>
  <c r="M23" i="1" s="1"/>
  <c r="H24" i="1" l="1"/>
  <c r="I24" i="1" s="1"/>
  <c r="E24" i="1"/>
  <c r="K23" i="1"/>
  <c r="L24" i="1" l="1"/>
  <c r="M24" i="1" s="1"/>
  <c r="E25" i="1" l="1"/>
  <c r="K24" i="1"/>
  <c r="J24" i="1"/>
  <c r="F25" i="1" l="1"/>
  <c r="H25" i="1" l="1"/>
  <c r="I25" i="1" s="1"/>
  <c r="L25" i="1" l="1"/>
  <c r="M25" i="1" s="1"/>
  <c r="J25" i="1"/>
  <c r="F26" i="1" l="1"/>
  <c r="E26" i="1"/>
  <c r="K25" i="1"/>
  <c r="H26" i="1" l="1"/>
  <c r="I26" i="1" s="1"/>
  <c r="L26" i="1" l="1"/>
  <c r="M26" i="1" s="1"/>
  <c r="J26" i="1"/>
  <c r="F27" i="1" l="1"/>
  <c r="E27" i="1"/>
  <c r="K26" i="1"/>
  <c r="H27" i="1" l="1"/>
  <c r="I27" i="1" s="1"/>
  <c r="L27" i="1" l="1"/>
  <c r="M27" i="1" s="1"/>
  <c r="J27" i="1"/>
  <c r="F28" i="1" s="1"/>
  <c r="H28" i="1" l="1"/>
  <c r="I28" i="1" s="1"/>
  <c r="E28" i="1"/>
  <c r="K27" i="1"/>
  <c r="L28" i="1" l="1"/>
  <c r="M28" i="1" s="1"/>
  <c r="J28" i="1"/>
  <c r="F29" i="1" l="1"/>
  <c r="E29" i="1"/>
  <c r="K28" i="1"/>
  <c r="H29" i="1" l="1"/>
  <c r="I29" i="1" s="1"/>
  <c r="L29" i="1" l="1"/>
  <c r="M29" i="1" s="1"/>
  <c r="J29" i="1"/>
  <c r="F30" i="1" l="1"/>
  <c r="E30" i="1"/>
  <c r="K29" i="1"/>
  <c r="H30" i="1" l="1"/>
  <c r="I30" i="1" s="1"/>
  <c r="J30" i="1" l="1"/>
  <c r="L30" i="1"/>
  <c r="M30" i="1" s="1"/>
  <c r="F31" i="1" l="1"/>
  <c r="E31" i="1"/>
  <c r="K30" i="1"/>
  <c r="H31" i="1" l="1"/>
  <c r="I31" i="1" s="1"/>
  <c r="J31" i="1" l="1"/>
  <c r="F32" i="1" s="1"/>
  <c r="L31" i="1"/>
  <c r="M31" i="1" s="1"/>
  <c r="H32" i="1" l="1"/>
  <c r="I32" i="1" s="1"/>
  <c r="E32" i="1"/>
  <c r="K31" i="1"/>
  <c r="J32" i="1" l="1"/>
  <c r="F33" i="1" s="1"/>
  <c r="L32" i="1"/>
  <c r="M32" i="1" s="1"/>
  <c r="H33" i="1" l="1"/>
  <c r="I33" i="1" s="1"/>
  <c r="E33" i="1"/>
  <c r="K32" i="1"/>
  <c r="L33" i="1" l="1"/>
  <c r="M33" i="1" s="1"/>
  <c r="J33" i="1"/>
  <c r="F34" i="1" s="1"/>
  <c r="H34" i="1" l="1"/>
  <c r="I34" i="1" s="1"/>
  <c r="E34" i="1"/>
  <c r="K33" i="1"/>
  <c r="L34" i="1" l="1"/>
  <c r="M34" i="1" s="1"/>
  <c r="J34" i="1"/>
  <c r="F35" i="1" s="1"/>
  <c r="H35" i="1" l="1"/>
  <c r="I35" i="1" s="1"/>
  <c r="E35" i="1"/>
  <c r="K34" i="1"/>
  <c r="L35" i="1" l="1"/>
  <c r="M35" i="1" s="1"/>
  <c r="E36" i="1" l="1"/>
  <c r="K35" i="1"/>
  <c r="J35" i="1"/>
  <c r="F36" i="1" l="1"/>
  <c r="H36" i="1" l="1"/>
  <c r="I36" i="1" s="1"/>
  <c r="L36" i="1" l="1"/>
  <c r="M36" i="1" s="1"/>
  <c r="J36" i="1"/>
  <c r="F37" i="1" s="1"/>
  <c r="H37" i="1" l="1"/>
  <c r="I37" i="1" s="1"/>
  <c r="E37" i="1"/>
  <c r="K36" i="1"/>
  <c r="L37" i="1" l="1"/>
  <c r="M37" i="1" s="1"/>
  <c r="J37" i="1"/>
  <c r="F38" i="1" s="1"/>
  <c r="H38" i="1" l="1"/>
  <c r="I38" i="1" s="1"/>
  <c r="E38" i="1"/>
  <c r="K37" i="1"/>
  <c r="J38" i="1" l="1"/>
  <c r="L38" i="1"/>
  <c r="M38" i="1" s="1"/>
  <c r="F39" i="1" l="1"/>
  <c r="E39" i="1"/>
  <c r="K38" i="1"/>
  <c r="H39" i="1" l="1"/>
  <c r="I39" i="1" s="1"/>
  <c r="L39" i="1" l="1"/>
  <c r="M39" i="1" s="1"/>
  <c r="J39" i="1"/>
  <c r="F40" i="1" s="1"/>
  <c r="H40" i="1" l="1"/>
  <c r="I40" i="1" s="1"/>
  <c r="E40" i="1"/>
  <c r="K39" i="1"/>
  <c r="L40" i="1" l="1"/>
  <c r="M40" i="1" s="1"/>
  <c r="J40" i="1"/>
  <c r="F41" i="1" s="1"/>
  <c r="H41" i="1" l="1"/>
  <c r="I41" i="1" s="1"/>
  <c r="E41" i="1"/>
  <c r="K40" i="1"/>
  <c r="L41" i="1" l="1"/>
  <c r="M41" i="1" s="1"/>
  <c r="J41" i="1"/>
  <c r="F42" i="1" s="1"/>
  <c r="H42" i="1" l="1"/>
  <c r="I42" i="1" s="1"/>
  <c r="E42" i="1"/>
  <c r="K41" i="1"/>
  <c r="L42" i="1" l="1"/>
  <c r="M42" i="1" s="1"/>
  <c r="J42" i="1"/>
  <c r="F43" i="1" s="1"/>
  <c r="H43" i="1" l="1"/>
  <c r="I43" i="1" s="1"/>
  <c r="E43" i="1"/>
  <c r="K42" i="1"/>
  <c r="L43" i="1" l="1"/>
  <c r="M43" i="1" s="1"/>
  <c r="E44" i="1" l="1"/>
  <c r="K43" i="1"/>
  <c r="J43" i="1"/>
  <c r="F44" i="1" s="1"/>
  <c r="H44" i="1" l="1"/>
  <c r="I44" i="1" s="1"/>
  <c r="L44" i="1" l="1"/>
  <c r="M44" i="1" s="1"/>
  <c r="E45" i="1" l="1"/>
  <c r="K44" i="1"/>
  <c r="J44" i="1"/>
  <c r="F45" i="1" s="1"/>
  <c r="H45" i="1" l="1"/>
  <c r="I45" i="1" s="1"/>
  <c r="L45" i="1" l="1"/>
  <c r="M45" i="1" s="1"/>
  <c r="E46" i="1" l="1"/>
  <c r="K45" i="1"/>
  <c r="J45" i="1"/>
  <c r="F46" i="1" s="1"/>
  <c r="H46" i="1" l="1"/>
  <c r="I46" i="1" s="1"/>
  <c r="L46" i="1" l="1"/>
  <c r="M46" i="1" s="1"/>
  <c r="E47" i="1" l="1"/>
  <c r="K46" i="1"/>
  <c r="J46" i="1"/>
  <c r="F47" i="1" s="1"/>
  <c r="H47" i="1" l="1"/>
  <c r="I47" i="1" s="1"/>
  <c r="L47" i="1" l="1"/>
  <c r="M47" i="1" s="1"/>
  <c r="E48" i="1" l="1"/>
  <c r="K47" i="1"/>
  <c r="J47" i="1"/>
  <c r="F48" i="1" s="1"/>
  <c r="H48" i="1" l="1"/>
  <c r="I48" i="1" s="1"/>
  <c r="L48" i="1" l="1"/>
  <c r="M48" i="1" s="1"/>
  <c r="E49" i="1" l="1"/>
  <c r="K48" i="1"/>
  <c r="J48" i="1"/>
  <c r="F49" i="1" s="1"/>
  <c r="H49" i="1" l="1"/>
  <c r="I49" i="1" s="1"/>
  <c r="L49" i="1" l="1"/>
  <c r="M49" i="1" s="1"/>
  <c r="E50" i="1" l="1"/>
  <c r="K49" i="1"/>
  <c r="J49" i="1"/>
  <c r="F50" i="1" s="1"/>
  <c r="H50" i="1" l="1"/>
  <c r="I50" i="1" s="1"/>
  <c r="L50" i="1" l="1"/>
  <c r="M50" i="1" s="1"/>
  <c r="E51" i="1" l="1"/>
  <c r="K50" i="1"/>
  <c r="J50" i="1"/>
  <c r="F51" i="1" s="1"/>
  <c r="H51" i="1" l="1"/>
  <c r="I51" i="1" s="1"/>
  <c r="L51" i="1" l="1"/>
  <c r="M51" i="1" s="1"/>
  <c r="E52" i="1" l="1"/>
  <c r="K51" i="1"/>
  <c r="J51" i="1"/>
  <c r="F52" i="1" s="1"/>
  <c r="H52" i="1" l="1"/>
  <c r="I52" i="1" s="1"/>
  <c r="L52" i="1" l="1"/>
  <c r="M52" i="1" s="1"/>
  <c r="E53" i="1" l="1"/>
  <c r="K52" i="1"/>
  <c r="J52" i="1"/>
  <c r="F53" i="1" s="1"/>
  <c r="H53" i="1" l="1"/>
  <c r="I53" i="1" s="1"/>
  <c r="L53" i="1" l="1"/>
  <c r="M53" i="1" s="1"/>
  <c r="E54" i="1" l="1"/>
  <c r="K53" i="1"/>
  <c r="J53" i="1"/>
  <c r="F54" i="1" s="1"/>
  <c r="H54" i="1" l="1"/>
  <c r="I54" i="1" s="1"/>
  <c r="L54" i="1" l="1"/>
  <c r="M54" i="1" s="1"/>
  <c r="E55" i="1" l="1"/>
  <c r="K54" i="1"/>
  <c r="J54" i="1"/>
  <c r="F55" i="1" s="1"/>
  <c r="H55" i="1" l="1"/>
  <c r="I55" i="1" s="1"/>
  <c r="L55" i="1" l="1"/>
  <c r="M55" i="1" s="1"/>
  <c r="E56" i="1" l="1"/>
  <c r="K55" i="1"/>
  <c r="J55" i="1"/>
  <c r="F56" i="1" s="1"/>
  <c r="H56" i="1" l="1"/>
  <c r="I56" i="1" s="1"/>
  <c r="L56" i="1" l="1"/>
  <c r="M56" i="1" s="1"/>
  <c r="E57" i="1" l="1"/>
  <c r="K56" i="1"/>
  <c r="J56" i="1"/>
  <c r="F57" i="1" s="1"/>
  <c r="H57" i="1" l="1"/>
  <c r="I57" i="1" s="1"/>
  <c r="L57" i="1" l="1"/>
  <c r="M57" i="1" s="1"/>
  <c r="E58" i="1" l="1"/>
  <c r="K57" i="1"/>
  <c r="J57" i="1"/>
  <c r="F58" i="1" s="1"/>
  <c r="H58" i="1" l="1"/>
  <c r="I58" i="1" s="1"/>
  <c r="L58" i="1" l="1"/>
  <c r="M58" i="1" s="1"/>
  <c r="E59" i="1" l="1"/>
  <c r="K58" i="1"/>
  <c r="J58" i="1"/>
  <c r="F59" i="1" s="1"/>
  <c r="H59" i="1" l="1"/>
  <c r="I59" i="1" s="1"/>
  <c r="L59" i="1" l="1"/>
  <c r="M59" i="1" s="1"/>
  <c r="E60" i="1" l="1"/>
  <c r="K59" i="1"/>
  <c r="J59" i="1"/>
  <c r="F60" i="1" s="1"/>
  <c r="H60" i="1" l="1"/>
  <c r="I60" i="1" s="1"/>
  <c r="L60" i="1" l="1"/>
  <c r="M60" i="1" s="1"/>
  <c r="E61" i="1" l="1"/>
  <c r="K60" i="1"/>
  <c r="J60" i="1"/>
  <c r="F61" i="1" s="1"/>
  <c r="H61" i="1" l="1"/>
  <c r="I61" i="1" s="1"/>
  <c r="L61" i="1" l="1"/>
  <c r="M61" i="1" s="1"/>
  <c r="E62" i="1" l="1"/>
  <c r="K61" i="1"/>
  <c r="J61" i="1"/>
  <c r="F62" i="1" s="1"/>
  <c r="H62" i="1" l="1"/>
  <c r="I62" i="1" s="1"/>
  <c r="L62" i="1" l="1"/>
  <c r="M62" i="1" s="1"/>
  <c r="E63" i="1" l="1"/>
  <c r="K62" i="1"/>
  <c r="J62" i="1"/>
  <c r="F63" i="1" s="1"/>
  <c r="H63" i="1" l="1"/>
  <c r="I63" i="1" s="1"/>
  <c r="L63" i="1" l="1"/>
  <c r="M63" i="1" s="1"/>
  <c r="E64" i="1" l="1"/>
  <c r="K63" i="1"/>
  <c r="J63" i="1"/>
  <c r="F64" i="1" s="1"/>
  <c r="H64" i="1" l="1"/>
  <c r="I64" i="1" s="1"/>
  <c r="L64" i="1" l="1"/>
  <c r="M64" i="1" s="1"/>
  <c r="E65" i="1" l="1"/>
  <c r="K64" i="1"/>
  <c r="J64" i="1"/>
  <c r="F65" i="1" s="1"/>
  <c r="H65" i="1" l="1"/>
  <c r="I65" i="1" s="1"/>
  <c r="L65" i="1" l="1"/>
  <c r="M65" i="1" s="1"/>
  <c r="E66" i="1" l="1"/>
  <c r="K65" i="1"/>
  <c r="J65" i="1"/>
  <c r="F66" i="1" s="1"/>
  <c r="H66" i="1" l="1"/>
  <c r="I66" i="1" s="1"/>
  <c r="L66" i="1" l="1"/>
  <c r="M66" i="1" s="1"/>
  <c r="E67" i="1" l="1"/>
  <c r="K66" i="1"/>
  <c r="J66" i="1"/>
  <c r="F67" i="1" s="1"/>
  <c r="H67" i="1" l="1"/>
  <c r="I67" i="1" s="1"/>
  <c r="L67" i="1" l="1"/>
  <c r="M67" i="1" s="1"/>
  <c r="E68" i="1" l="1"/>
  <c r="K67" i="1"/>
  <c r="J67" i="1"/>
  <c r="F68" i="1" s="1"/>
  <c r="H68" i="1" l="1"/>
  <c r="I68" i="1" s="1"/>
  <c r="L68" i="1" l="1"/>
  <c r="M68" i="1" s="1"/>
  <c r="E69" i="1" l="1"/>
  <c r="K68" i="1"/>
  <c r="J68" i="1"/>
  <c r="F69" i="1" s="1"/>
  <c r="H69" i="1" l="1"/>
  <c r="I69" i="1" s="1"/>
  <c r="L69" i="1" l="1"/>
  <c r="M69" i="1" s="1"/>
  <c r="E70" i="1" l="1"/>
  <c r="K69" i="1"/>
  <c r="J69" i="1"/>
  <c r="F70" i="1" s="1"/>
  <c r="H70" i="1" l="1"/>
  <c r="I70" i="1" s="1"/>
  <c r="L70" i="1" l="1"/>
  <c r="M70" i="1" s="1"/>
  <c r="E71" i="1" l="1"/>
  <c r="K70" i="1"/>
  <c r="J70" i="1"/>
  <c r="F71" i="1" s="1"/>
  <c r="H71" i="1" l="1"/>
  <c r="I71" i="1" s="1"/>
  <c r="L71" i="1" l="1"/>
  <c r="M71" i="1" s="1"/>
  <c r="E72" i="1" l="1"/>
  <c r="K71" i="1"/>
  <c r="J71" i="1"/>
  <c r="F72" i="1" s="1"/>
  <c r="H72" i="1" l="1"/>
  <c r="I72" i="1" s="1"/>
  <c r="L72" i="1" l="1"/>
  <c r="M72" i="1" s="1"/>
  <c r="E73" i="1" l="1"/>
  <c r="K72" i="1"/>
  <c r="J72" i="1"/>
  <c r="F73" i="1" s="1"/>
  <c r="H73" i="1" l="1"/>
  <c r="I73" i="1" s="1"/>
  <c r="L73" i="1" l="1"/>
  <c r="M73" i="1" s="1"/>
  <c r="E74" i="1" l="1"/>
  <c r="K73" i="1"/>
  <c r="J73" i="1"/>
  <c r="F74" i="1" s="1"/>
  <c r="H74" i="1" l="1"/>
  <c r="I74" i="1" s="1"/>
  <c r="L74" i="1" l="1"/>
  <c r="M74" i="1" s="1"/>
  <c r="E75" i="1" l="1"/>
  <c r="K74" i="1"/>
  <c r="J74" i="1"/>
  <c r="F75" i="1" s="1"/>
  <c r="H75" i="1" l="1"/>
  <c r="I75" i="1" s="1"/>
  <c r="L75" i="1" l="1"/>
  <c r="M75" i="1" s="1"/>
  <c r="E76" i="1" l="1"/>
  <c r="K75" i="1"/>
  <c r="J75" i="1"/>
  <c r="F76" i="1" s="1"/>
  <c r="H76" i="1" l="1"/>
  <c r="I76" i="1" s="1"/>
  <c r="L76" i="1" l="1"/>
  <c r="M76" i="1" s="1"/>
  <c r="E77" i="1" l="1"/>
  <c r="K76" i="1"/>
  <c r="J76" i="1"/>
  <c r="F77" i="1" s="1"/>
  <c r="H77" i="1" l="1"/>
  <c r="I77" i="1" s="1"/>
  <c r="L77" i="1" l="1"/>
  <c r="M77" i="1" s="1"/>
  <c r="E78" i="1" l="1"/>
  <c r="K77" i="1"/>
  <c r="J77" i="1"/>
  <c r="F78" i="1" s="1"/>
  <c r="H78" i="1" l="1"/>
  <c r="I78" i="1" s="1"/>
  <c r="L78" i="1" l="1"/>
  <c r="M78" i="1" s="1"/>
  <c r="E79" i="1" l="1"/>
  <c r="K78" i="1"/>
  <c r="J78" i="1"/>
  <c r="F79" i="1" s="1"/>
  <c r="H79" i="1" l="1"/>
  <c r="I79" i="1" s="1"/>
  <c r="L79" i="1" l="1"/>
  <c r="M79" i="1" s="1"/>
  <c r="E80" i="1" l="1"/>
  <c r="K79" i="1"/>
  <c r="J79" i="1"/>
  <c r="F80" i="1" s="1"/>
  <c r="H80" i="1" l="1"/>
  <c r="I80" i="1" s="1"/>
  <c r="L80" i="1" l="1"/>
  <c r="M80" i="1" s="1"/>
  <c r="E81" i="1" l="1"/>
  <c r="K80" i="1"/>
  <c r="J80" i="1"/>
  <c r="F81" i="1" s="1"/>
  <c r="H81" i="1" l="1"/>
  <c r="I81" i="1" s="1"/>
  <c r="L81" i="1" l="1"/>
  <c r="M81" i="1" s="1"/>
  <c r="E82" i="1" l="1"/>
  <c r="K81" i="1"/>
  <c r="J81" i="1"/>
  <c r="F82" i="1" s="1"/>
  <c r="H82" i="1" l="1"/>
  <c r="I82" i="1" s="1"/>
  <c r="L82" i="1" l="1"/>
  <c r="M82" i="1" s="1"/>
  <c r="E83" i="1" l="1"/>
  <c r="J82" i="1"/>
  <c r="F83" i="1" s="1"/>
  <c r="K82" i="1"/>
  <c r="H83" i="1" l="1"/>
  <c r="I83" i="1" s="1"/>
  <c r="L83" i="1" l="1"/>
  <c r="M83" i="1" s="1"/>
  <c r="E84" i="1" l="1"/>
  <c r="K83" i="1"/>
  <c r="J83" i="1"/>
  <c r="F84" i="1" s="1"/>
  <c r="H84" i="1" l="1"/>
  <c r="I84" i="1" s="1"/>
  <c r="L84" i="1" l="1"/>
  <c r="M84" i="1" s="1"/>
  <c r="E85" i="1" l="1"/>
  <c r="K84" i="1"/>
  <c r="J84" i="1"/>
  <c r="F85" i="1" s="1"/>
  <c r="H85" i="1" l="1"/>
  <c r="I85" i="1" s="1"/>
  <c r="L85" i="1" l="1"/>
  <c r="M85" i="1" s="1"/>
  <c r="E86" i="1" l="1"/>
  <c r="K85" i="1"/>
  <c r="J85" i="1"/>
  <c r="F86" i="1" s="1"/>
  <c r="H86" i="1" l="1"/>
  <c r="I86" i="1" s="1"/>
  <c r="L86" i="1" l="1"/>
  <c r="M86" i="1" s="1"/>
  <c r="E87" i="1" l="1"/>
  <c r="J86" i="1"/>
  <c r="F87" i="1" s="1"/>
  <c r="K86" i="1"/>
  <c r="H87" i="1" l="1"/>
  <c r="I87" i="1" s="1"/>
  <c r="L87" i="1" l="1"/>
  <c r="M87" i="1" s="1"/>
  <c r="E88" i="1" l="1"/>
  <c r="J87" i="1"/>
  <c r="F88" i="1" s="1"/>
  <c r="K87" i="1"/>
  <c r="H88" i="1" l="1"/>
  <c r="I88" i="1" s="1"/>
  <c r="L88" i="1" l="1"/>
  <c r="M88" i="1" s="1"/>
  <c r="E89" i="1" l="1"/>
  <c r="J88" i="1"/>
  <c r="K88" i="1"/>
  <c r="F89" i="1" l="1"/>
  <c r="H89" i="1" s="1"/>
  <c r="I89" i="1" s="1"/>
  <c r="L89" i="1" l="1"/>
  <c r="M89" i="1" s="1"/>
  <c r="J89" i="1"/>
  <c r="F90" i="1" s="1"/>
  <c r="H90" i="1" l="1"/>
  <c r="I90" i="1" s="1"/>
  <c r="E90" i="1"/>
  <c r="K89" i="1"/>
  <c r="L90" i="1" l="1"/>
  <c r="M90" i="1" s="1"/>
  <c r="E91" i="1" l="1"/>
  <c r="K90" i="1"/>
  <c r="J90" i="1"/>
  <c r="F91" i="1" s="1"/>
  <c r="H91" i="1" l="1"/>
  <c r="I91" i="1" s="1"/>
  <c r="L91" i="1" l="1"/>
  <c r="M91" i="1" s="1"/>
  <c r="E92" i="1" l="1"/>
  <c r="J91" i="1"/>
  <c r="F92" i="1" s="1"/>
  <c r="K91" i="1"/>
  <c r="H92" i="1" l="1"/>
  <c r="I92" i="1" s="1"/>
  <c r="L92" i="1" l="1"/>
  <c r="M92" i="1" s="1"/>
  <c r="E93" i="1" l="1"/>
  <c r="K92" i="1"/>
  <c r="J92" i="1"/>
  <c r="F93" i="1" s="1"/>
  <c r="H93" i="1" l="1"/>
  <c r="I93" i="1" s="1"/>
  <c r="L93" i="1" l="1"/>
  <c r="M93" i="1" s="1"/>
  <c r="E94" i="1" l="1"/>
  <c r="K93" i="1"/>
  <c r="J93" i="1"/>
  <c r="F94" i="1" s="1"/>
  <c r="H94" i="1" l="1"/>
  <c r="I94" i="1" s="1"/>
  <c r="L94" i="1" l="1"/>
  <c r="M94" i="1" s="1"/>
  <c r="E95" i="1" l="1"/>
  <c r="J94" i="1"/>
  <c r="F95" i="1" s="1"/>
  <c r="K94" i="1"/>
  <c r="H95" i="1" l="1"/>
  <c r="I95" i="1" s="1"/>
  <c r="L95" i="1" l="1"/>
  <c r="M95" i="1" s="1"/>
  <c r="E96" i="1" l="1"/>
  <c r="K95" i="1"/>
  <c r="J95" i="1"/>
  <c r="F96" i="1" s="1"/>
  <c r="H96" i="1" l="1"/>
  <c r="I96" i="1" s="1"/>
  <c r="L96" i="1" l="1"/>
  <c r="M96" i="1" s="1"/>
  <c r="E97" i="1" l="1"/>
  <c r="K96" i="1"/>
  <c r="J96" i="1"/>
  <c r="F97" i="1" s="1"/>
  <c r="H97" i="1" l="1"/>
  <c r="I97" i="1" s="1"/>
  <c r="L97" i="1" l="1"/>
  <c r="M97" i="1" s="1"/>
  <c r="E98" i="1" l="1"/>
  <c r="K97" i="1"/>
  <c r="J97" i="1"/>
  <c r="F98" i="1" s="1"/>
  <c r="H98" i="1" l="1"/>
  <c r="I98" i="1" s="1"/>
  <c r="L98" i="1" l="1"/>
  <c r="M98" i="1" s="1"/>
  <c r="E99" i="1" l="1"/>
  <c r="K98" i="1"/>
  <c r="J98" i="1"/>
  <c r="F99" i="1" s="1"/>
  <c r="H99" i="1" l="1"/>
  <c r="I99" i="1" s="1"/>
  <c r="L99" i="1" l="1"/>
  <c r="M99" i="1" s="1"/>
  <c r="E100" i="1" l="1"/>
  <c r="K99" i="1"/>
  <c r="J99" i="1"/>
  <c r="F100" i="1" s="1"/>
  <c r="H100" i="1" l="1"/>
  <c r="I100" i="1" s="1"/>
  <c r="L100" i="1" l="1"/>
  <c r="M100" i="1" s="1"/>
  <c r="E101" i="1" l="1"/>
  <c r="K100" i="1"/>
  <c r="J100" i="1"/>
  <c r="F101" i="1" s="1"/>
  <c r="H101" i="1" l="1"/>
  <c r="I101" i="1" s="1"/>
  <c r="L101" i="1" l="1"/>
  <c r="M101" i="1" s="1"/>
  <c r="E102" i="1" l="1"/>
  <c r="K101" i="1"/>
  <c r="J101" i="1"/>
  <c r="F102" i="1" s="1"/>
  <c r="H102" i="1" l="1"/>
  <c r="I102" i="1" s="1"/>
  <c r="L102" i="1" l="1"/>
  <c r="M102" i="1" s="1"/>
  <c r="E103" i="1" l="1"/>
  <c r="K102" i="1"/>
  <c r="J102" i="1"/>
  <c r="F103" i="1" s="1"/>
  <c r="H103" i="1" l="1"/>
  <c r="I103" i="1" s="1"/>
  <c r="L103" i="1" l="1"/>
  <c r="M103" i="1" s="1"/>
  <c r="E104" i="1" l="1"/>
  <c r="K103" i="1"/>
  <c r="J103" i="1"/>
  <c r="F104" i="1" s="1"/>
  <c r="H104" i="1" l="1"/>
  <c r="I104" i="1" s="1"/>
  <c r="L104" i="1" l="1"/>
  <c r="M104" i="1" s="1"/>
  <c r="E105" i="1" l="1"/>
  <c r="K104" i="1"/>
  <c r="J104" i="1"/>
  <c r="F105" i="1" s="1"/>
  <c r="H105" i="1" l="1"/>
  <c r="I105" i="1" s="1"/>
  <c r="L105" i="1" l="1"/>
  <c r="M105" i="1" s="1"/>
  <c r="E106" i="1" l="1"/>
  <c r="K105" i="1"/>
  <c r="J105" i="1"/>
  <c r="F106" i="1" s="1"/>
  <c r="H106" i="1" l="1"/>
  <c r="I106" i="1" s="1"/>
  <c r="L106" i="1" l="1"/>
  <c r="M106" i="1" s="1"/>
  <c r="E107" i="1" l="1"/>
  <c r="J106" i="1"/>
  <c r="F107" i="1" s="1"/>
  <c r="K106" i="1"/>
  <c r="H107" i="1" l="1"/>
  <c r="I107" i="1" s="1"/>
  <c r="L107" i="1" l="1"/>
  <c r="M107" i="1" s="1"/>
  <c r="E108" i="1" l="1"/>
  <c r="K107" i="1"/>
  <c r="J107" i="1"/>
  <c r="F108" i="1" s="1"/>
  <c r="H108" i="1" l="1"/>
  <c r="I108" i="1" s="1"/>
  <c r="L108" i="1" l="1"/>
  <c r="M108" i="1" s="1"/>
  <c r="E109" i="1" l="1"/>
  <c r="K108" i="1"/>
  <c r="J108" i="1"/>
  <c r="F109" i="1" s="1"/>
  <c r="H109" i="1" l="1"/>
  <c r="I109" i="1" s="1"/>
  <c r="L109" i="1" l="1"/>
  <c r="M109" i="1" s="1"/>
  <c r="E110" i="1" l="1"/>
  <c r="K109" i="1"/>
  <c r="J109" i="1"/>
  <c r="F110" i="1" s="1"/>
  <c r="H110" i="1" l="1"/>
  <c r="I110" i="1" s="1"/>
  <c r="L110" i="1" l="1"/>
  <c r="M110" i="1" s="1"/>
  <c r="E111" i="1" l="1"/>
  <c r="K110" i="1"/>
  <c r="J110" i="1"/>
  <c r="F111" i="1" s="1"/>
  <c r="H111" i="1" l="1"/>
  <c r="I111" i="1" s="1"/>
  <c r="L111" i="1" l="1"/>
  <c r="M111" i="1" s="1"/>
  <c r="E112" i="1" l="1"/>
  <c r="K111" i="1"/>
  <c r="J111" i="1"/>
  <c r="F112" i="1" s="1"/>
  <c r="H112" i="1" l="1"/>
  <c r="I112" i="1" s="1"/>
  <c r="L112" i="1" l="1"/>
  <c r="M112" i="1" s="1"/>
  <c r="E113" i="1" l="1"/>
  <c r="K112" i="1"/>
  <c r="J112" i="1"/>
  <c r="F113" i="1" s="1"/>
  <c r="H113" i="1" l="1"/>
  <c r="I113" i="1" s="1"/>
  <c r="L113" i="1" l="1"/>
  <c r="M113" i="1" s="1"/>
  <c r="E114" i="1" l="1"/>
  <c r="K113" i="1"/>
  <c r="J113" i="1"/>
  <c r="F114" i="1" s="1"/>
  <c r="H114" i="1" l="1"/>
  <c r="I114" i="1" s="1"/>
  <c r="L114" i="1" l="1"/>
  <c r="M114" i="1" s="1"/>
  <c r="E115" i="1" l="1"/>
  <c r="K114" i="1"/>
  <c r="J114" i="1"/>
  <c r="F115" i="1" s="1"/>
  <c r="H115" i="1" l="1"/>
  <c r="I115" i="1" s="1"/>
  <c r="L115" i="1" l="1"/>
  <c r="M115" i="1" s="1"/>
  <c r="E116" i="1" l="1"/>
  <c r="K115" i="1"/>
  <c r="J115" i="1"/>
  <c r="F116" i="1" s="1"/>
  <c r="H116" i="1" l="1"/>
  <c r="I116" i="1" s="1"/>
  <c r="L116" i="1" l="1"/>
  <c r="M116" i="1" s="1"/>
  <c r="E117" i="1" l="1"/>
  <c r="K116" i="1"/>
  <c r="J116" i="1"/>
  <c r="F117" i="1" s="1"/>
  <c r="H117" i="1" l="1"/>
  <c r="I117" i="1" s="1"/>
  <c r="L117" i="1" l="1"/>
  <c r="M117" i="1" s="1"/>
  <c r="E118" i="1" l="1"/>
  <c r="K117" i="1"/>
  <c r="J117" i="1"/>
  <c r="F118" i="1" s="1"/>
  <c r="H118" i="1" l="1"/>
  <c r="I118" i="1" s="1"/>
  <c r="L118" i="1" l="1"/>
  <c r="M118" i="1" s="1"/>
  <c r="E119" i="1" l="1"/>
  <c r="K118" i="1"/>
  <c r="J118" i="1"/>
  <c r="F119" i="1" s="1"/>
  <c r="H119" i="1" l="1"/>
  <c r="I119" i="1" s="1"/>
  <c r="L119" i="1" l="1"/>
  <c r="M119" i="1" s="1"/>
  <c r="E120" i="1" l="1"/>
  <c r="K119" i="1"/>
  <c r="J119" i="1"/>
  <c r="F120" i="1" s="1"/>
  <c r="H120" i="1" l="1"/>
  <c r="I120" i="1" s="1"/>
  <c r="L120" i="1" l="1"/>
  <c r="M120" i="1" s="1"/>
  <c r="E121" i="1" l="1"/>
  <c r="K120" i="1"/>
  <c r="J120" i="1"/>
  <c r="F121" i="1" s="1"/>
  <c r="H121" i="1" l="1"/>
  <c r="I121" i="1" s="1"/>
  <c r="L121" i="1" l="1"/>
  <c r="M121" i="1" s="1"/>
  <c r="E122" i="1" l="1"/>
  <c r="K121" i="1"/>
  <c r="J121" i="1"/>
  <c r="F122" i="1" s="1"/>
  <c r="H122" i="1" l="1"/>
  <c r="I122" i="1" s="1"/>
  <c r="L122" i="1" l="1"/>
  <c r="M122" i="1" s="1"/>
  <c r="E123" i="1" l="1"/>
  <c r="K122" i="1"/>
  <c r="J122" i="1"/>
  <c r="F123" i="1" s="1"/>
  <c r="H123" i="1" l="1"/>
  <c r="I123" i="1" s="1"/>
  <c r="L123" i="1" l="1"/>
  <c r="M123" i="1" s="1"/>
  <c r="E124" i="1" l="1"/>
  <c r="K123" i="1"/>
  <c r="J123" i="1"/>
  <c r="F124" i="1" s="1"/>
  <c r="H124" i="1" l="1"/>
  <c r="I124" i="1" s="1"/>
  <c r="L124" i="1" l="1"/>
  <c r="M124" i="1" s="1"/>
  <c r="E125" i="1" l="1"/>
  <c r="K124" i="1"/>
  <c r="J124" i="1"/>
  <c r="F125" i="1" s="1"/>
  <c r="H125" i="1" l="1"/>
  <c r="I125" i="1" s="1"/>
  <c r="L125" i="1" l="1"/>
  <c r="M125" i="1" s="1"/>
  <c r="E126" i="1" l="1"/>
  <c r="K125" i="1"/>
  <c r="J125" i="1"/>
  <c r="F126" i="1" s="1"/>
  <c r="H126" i="1" l="1"/>
  <c r="I126" i="1" s="1"/>
  <c r="L126" i="1" l="1"/>
  <c r="M126" i="1" s="1"/>
  <c r="E127" i="1" l="1"/>
  <c r="K126" i="1"/>
  <c r="J126" i="1"/>
  <c r="F127" i="1" s="1"/>
  <c r="H127" i="1" l="1"/>
  <c r="I127" i="1" s="1"/>
  <c r="L127" i="1" l="1"/>
  <c r="M127" i="1" s="1"/>
  <c r="E128" i="1" l="1"/>
  <c r="K127" i="1"/>
  <c r="J127" i="1"/>
  <c r="F128" i="1" s="1"/>
  <c r="H128" i="1" l="1"/>
  <c r="I128" i="1" s="1"/>
  <c r="L128" i="1" l="1"/>
  <c r="M128" i="1" s="1"/>
  <c r="E129" i="1" l="1"/>
  <c r="K128" i="1"/>
  <c r="J128" i="1"/>
  <c r="F129" i="1" s="1"/>
  <c r="H129" i="1" l="1"/>
  <c r="I129" i="1" s="1"/>
  <c r="L129" i="1" l="1"/>
  <c r="M129" i="1" s="1"/>
  <c r="E130" i="1" l="1"/>
  <c r="K129" i="1"/>
  <c r="J129" i="1"/>
  <c r="F130" i="1" s="1"/>
  <c r="H130" i="1" l="1"/>
  <c r="I130" i="1" s="1"/>
  <c r="L130" i="1" l="1"/>
  <c r="M130" i="1" s="1"/>
  <c r="E131" i="1" l="1"/>
  <c r="K130" i="1"/>
  <c r="J130" i="1"/>
  <c r="F131" i="1" s="1"/>
  <c r="H131" i="1" l="1"/>
  <c r="I131" i="1" s="1"/>
  <c r="L131" i="1" l="1"/>
  <c r="M131" i="1" s="1"/>
  <c r="E132" i="1" l="1"/>
  <c r="K131" i="1"/>
  <c r="J131" i="1"/>
  <c r="F132" i="1" s="1"/>
  <c r="H132" i="1" l="1"/>
  <c r="I132" i="1" s="1"/>
  <c r="L132" i="1" l="1"/>
  <c r="M132" i="1" s="1"/>
  <c r="E133" i="1" l="1"/>
  <c r="K132" i="1"/>
  <c r="J132" i="1"/>
  <c r="F133" i="1" s="1"/>
  <c r="H133" i="1" l="1"/>
  <c r="I133" i="1" s="1"/>
  <c r="L133" i="1" l="1"/>
  <c r="M133" i="1" s="1"/>
  <c r="E134" i="1" l="1"/>
  <c r="K133" i="1"/>
  <c r="J133" i="1"/>
  <c r="F134" i="1" s="1"/>
  <c r="H134" i="1" l="1"/>
  <c r="I134" i="1" s="1"/>
  <c r="L134" i="1" l="1"/>
  <c r="M134" i="1" s="1"/>
  <c r="E135" i="1" l="1"/>
  <c r="K134" i="1"/>
  <c r="J134" i="1"/>
  <c r="F135" i="1" s="1"/>
  <c r="H135" i="1" l="1"/>
  <c r="I135" i="1" s="1"/>
  <c r="L135" i="1" l="1"/>
  <c r="M135" i="1" s="1"/>
  <c r="E136" i="1" l="1"/>
  <c r="K135" i="1"/>
  <c r="J135" i="1"/>
  <c r="F136" i="1" l="1"/>
  <c r="H136" i="1" l="1"/>
  <c r="I136" i="1" s="1"/>
  <c r="J136" i="1" l="1"/>
  <c r="F137" i="1" s="1"/>
  <c r="L136" i="1"/>
  <c r="M136" i="1" s="1"/>
  <c r="H137" i="1" l="1"/>
  <c r="I137" i="1" s="1"/>
  <c r="E137" i="1"/>
  <c r="K136" i="1"/>
  <c r="J137" i="1" l="1"/>
  <c r="F138" i="1" s="1"/>
  <c r="L137" i="1"/>
  <c r="M137" i="1" s="1"/>
  <c r="H138" i="1" l="1"/>
  <c r="I138" i="1" s="1"/>
  <c r="E138" i="1"/>
  <c r="K137" i="1"/>
  <c r="L138" i="1" l="1"/>
  <c r="M138" i="1" s="1"/>
  <c r="E139" i="1" l="1"/>
  <c r="K138" i="1"/>
  <c r="J138" i="1"/>
  <c r="F139" i="1" s="1"/>
  <c r="H139" i="1" l="1"/>
  <c r="I139" i="1" s="1"/>
  <c r="L139" i="1" l="1"/>
  <c r="M139" i="1" s="1"/>
  <c r="E140" i="1" l="1"/>
  <c r="K139" i="1"/>
  <c r="J139" i="1"/>
  <c r="F140" i="1" s="1"/>
  <c r="H140" i="1" l="1"/>
  <c r="I140" i="1" s="1"/>
  <c r="L140" i="1" l="1"/>
  <c r="M140" i="1" s="1"/>
  <c r="E141" i="1" l="1"/>
  <c r="J140" i="1"/>
  <c r="F141" i="1" s="1"/>
  <c r="K140" i="1"/>
  <c r="H141" i="1" l="1"/>
  <c r="I141" i="1" s="1"/>
  <c r="L141" i="1" l="1"/>
  <c r="M141" i="1" s="1"/>
  <c r="E142" i="1" l="1"/>
  <c r="K141" i="1"/>
  <c r="J141" i="1"/>
  <c r="F142" i="1" s="1"/>
  <c r="H142" i="1" l="1"/>
  <c r="I142" i="1" s="1"/>
  <c r="L142" i="1" l="1"/>
  <c r="M142" i="1" s="1"/>
  <c r="E143" i="1" l="1"/>
  <c r="K142" i="1"/>
  <c r="J142" i="1"/>
  <c r="F143" i="1" s="1"/>
  <c r="H143" i="1" l="1"/>
  <c r="I143" i="1" s="1"/>
  <c r="L143" i="1" l="1"/>
  <c r="M143" i="1" s="1"/>
  <c r="E144" i="1" l="1"/>
  <c r="K143" i="1"/>
  <c r="J143" i="1"/>
  <c r="F144" i="1" s="1"/>
  <c r="H144" i="1" l="1"/>
  <c r="I144" i="1" s="1"/>
  <c r="L144" i="1" l="1"/>
  <c r="M144" i="1" s="1"/>
  <c r="E145" i="1" l="1"/>
  <c r="K144" i="1"/>
  <c r="J144" i="1"/>
  <c r="F145" i="1" s="1"/>
  <c r="H145" i="1" l="1"/>
  <c r="I145" i="1" s="1"/>
  <c r="L145" i="1" l="1"/>
  <c r="M145" i="1" s="1"/>
  <c r="E146" i="1" l="1"/>
  <c r="K145" i="1"/>
  <c r="J145" i="1"/>
  <c r="F146" i="1" s="1"/>
  <c r="H146" i="1" l="1"/>
  <c r="I146" i="1" s="1"/>
  <c r="L146" i="1" l="1"/>
  <c r="M146" i="1" s="1"/>
  <c r="E147" i="1" l="1"/>
  <c r="K146" i="1"/>
  <c r="J146" i="1"/>
  <c r="F147" i="1" s="1"/>
  <c r="H147" i="1" l="1"/>
  <c r="I147" i="1" s="1"/>
  <c r="L147" i="1" l="1"/>
  <c r="M147" i="1" s="1"/>
  <c r="E148" i="1" l="1"/>
  <c r="K147" i="1"/>
  <c r="J147" i="1"/>
  <c r="F148" i="1" s="1"/>
  <c r="H148" i="1" l="1"/>
  <c r="I148" i="1" s="1"/>
  <c r="L148" i="1" l="1"/>
  <c r="M148" i="1" s="1"/>
  <c r="E149" i="1" l="1"/>
  <c r="K148" i="1"/>
  <c r="J148" i="1"/>
  <c r="F149" i="1" s="1"/>
  <c r="H149" i="1" l="1"/>
  <c r="I149" i="1" s="1"/>
  <c r="L149" i="1" l="1"/>
  <c r="M149" i="1" s="1"/>
  <c r="E150" i="1" l="1"/>
  <c r="K149" i="1"/>
  <c r="J149" i="1"/>
  <c r="F150" i="1" s="1"/>
  <c r="H150" i="1" l="1"/>
  <c r="I150" i="1" s="1"/>
  <c r="L150" i="1" l="1"/>
  <c r="M150" i="1" s="1"/>
  <c r="E151" i="1" l="1"/>
  <c r="K150" i="1"/>
  <c r="J150" i="1"/>
  <c r="F151" i="1" s="1"/>
  <c r="H151" i="1" l="1"/>
  <c r="I151" i="1" s="1"/>
  <c r="L151" i="1" l="1"/>
  <c r="M151" i="1" s="1"/>
  <c r="E152" i="1" l="1"/>
  <c r="K151" i="1"/>
  <c r="J151" i="1"/>
  <c r="F152" i="1" s="1"/>
  <c r="H152" i="1" l="1"/>
  <c r="I152" i="1" s="1"/>
  <c r="L152" i="1" l="1"/>
  <c r="M152" i="1" s="1"/>
  <c r="E153" i="1" l="1"/>
  <c r="K152" i="1"/>
  <c r="J152" i="1"/>
  <c r="F153" i="1" s="1"/>
  <c r="H153" i="1" l="1"/>
  <c r="I153" i="1" s="1"/>
  <c r="L153" i="1" l="1"/>
  <c r="M153" i="1" s="1"/>
  <c r="E154" i="1" l="1"/>
  <c r="K153" i="1"/>
  <c r="J153" i="1"/>
  <c r="F154" i="1" s="1"/>
  <c r="H154" i="1" l="1"/>
  <c r="I154" i="1" s="1"/>
  <c r="L154" i="1" l="1"/>
  <c r="M154" i="1" s="1"/>
  <c r="E155" i="1" l="1"/>
  <c r="K154" i="1"/>
  <c r="J154" i="1"/>
  <c r="F155" i="1" s="1"/>
  <c r="H155" i="1" l="1"/>
  <c r="I155" i="1" s="1"/>
  <c r="L155" i="1" l="1"/>
  <c r="M155" i="1" s="1"/>
  <c r="E156" i="1" l="1"/>
  <c r="K155" i="1"/>
  <c r="J155" i="1"/>
  <c r="F156" i="1" s="1"/>
  <c r="H156" i="1" l="1"/>
  <c r="I156" i="1" s="1"/>
  <c r="L156" i="1" l="1"/>
  <c r="M156" i="1" s="1"/>
  <c r="E157" i="1" l="1"/>
  <c r="K156" i="1"/>
  <c r="J156" i="1"/>
  <c r="F157" i="1" s="1"/>
  <c r="H157" i="1" l="1"/>
  <c r="I157" i="1" s="1"/>
  <c r="L157" i="1" l="1"/>
  <c r="M157" i="1" s="1"/>
  <c r="E158" i="1" l="1"/>
  <c r="K157" i="1"/>
  <c r="J157" i="1"/>
  <c r="F158" i="1" s="1"/>
  <c r="H158" i="1" l="1"/>
  <c r="I158" i="1" s="1"/>
  <c r="L158" i="1" l="1"/>
  <c r="M158" i="1" s="1"/>
  <c r="E159" i="1" l="1"/>
  <c r="K158" i="1"/>
  <c r="J158" i="1"/>
  <c r="F159" i="1" s="1"/>
  <c r="H159" i="1" l="1"/>
  <c r="I159" i="1" s="1"/>
  <c r="L159" i="1" l="1"/>
  <c r="M159" i="1" s="1"/>
  <c r="E160" i="1" l="1"/>
  <c r="K159" i="1"/>
  <c r="J159" i="1"/>
  <c r="F160" i="1" s="1"/>
  <c r="H160" i="1" l="1"/>
  <c r="I160" i="1" s="1"/>
  <c r="L160" i="1" l="1"/>
  <c r="M160" i="1" s="1"/>
  <c r="E161" i="1" l="1"/>
  <c r="K160" i="1"/>
  <c r="J160" i="1"/>
  <c r="F161" i="1" s="1"/>
  <c r="H161" i="1" l="1"/>
  <c r="I161" i="1" s="1"/>
  <c r="L161" i="1" l="1"/>
  <c r="M161" i="1" s="1"/>
  <c r="E162" i="1" l="1"/>
  <c r="J161" i="1"/>
  <c r="F162" i="1" s="1"/>
  <c r="K161" i="1"/>
  <c r="H162" i="1" l="1"/>
  <c r="I162" i="1" s="1"/>
  <c r="L162" i="1" l="1"/>
  <c r="M162" i="1" s="1"/>
  <c r="E163" i="1" l="1"/>
  <c r="K162" i="1"/>
  <c r="J162" i="1"/>
  <c r="F163" i="1" s="1"/>
  <c r="H163" i="1" l="1"/>
  <c r="I163" i="1" s="1"/>
  <c r="L163" i="1" l="1"/>
  <c r="M163" i="1" s="1"/>
  <c r="E164" i="1" l="1"/>
  <c r="K163" i="1"/>
  <c r="J163" i="1"/>
  <c r="F164" i="1" s="1"/>
  <c r="H164" i="1" l="1"/>
  <c r="I164" i="1" s="1"/>
  <c r="L164" i="1" l="1"/>
  <c r="M164" i="1" s="1"/>
  <c r="E165" i="1" l="1"/>
  <c r="J164" i="1"/>
  <c r="F165" i="1" s="1"/>
  <c r="K164" i="1"/>
  <c r="H165" i="1" l="1"/>
  <c r="I165" i="1" s="1"/>
  <c r="J165" i="1" l="1"/>
  <c r="F166" i="1" s="1"/>
  <c r="L165" i="1"/>
  <c r="M165" i="1" s="1"/>
  <c r="H166" i="1" l="1"/>
  <c r="I166" i="1" s="1"/>
  <c r="E166" i="1"/>
  <c r="K165" i="1"/>
  <c r="L166" i="1" l="1"/>
  <c r="M166" i="1" s="1"/>
  <c r="E167" i="1" l="1"/>
  <c r="J166" i="1"/>
  <c r="F167" i="1" s="1"/>
  <c r="K166" i="1"/>
  <c r="H167" i="1" l="1"/>
  <c r="I167" i="1" s="1"/>
  <c r="L167" i="1" l="1"/>
  <c r="M167" i="1" s="1"/>
  <c r="E168" i="1" l="1"/>
  <c r="K167" i="1"/>
  <c r="J167" i="1"/>
  <c r="F168" i="1" s="1"/>
  <c r="H168" i="1" l="1"/>
  <c r="I168" i="1" s="1"/>
  <c r="L168" i="1" l="1"/>
  <c r="M168" i="1" s="1"/>
  <c r="E169" i="1" l="1"/>
  <c r="K168" i="1"/>
  <c r="J168" i="1"/>
  <c r="F169" i="1" s="1"/>
  <c r="H169" i="1" l="1"/>
  <c r="I169" i="1" s="1"/>
  <c r="L169" i="1" l="1"/>
  <c r="M169" i="1" s="1"/>
  <c r="E170" i="1" l="1"/>
  <c r="K169" i="1"/>
  <c r="J169" i="1"/>
  <c r="F170" i="1" s="1"/>
  <c r="H170" i="1" l="1"/>
  <c r="I170" i="1" s="1"/>
  <c r="L170" i="1" l="1"/>
  <c r="M170" i="1" s="1"/>
  <c r="E171" i="1" l="1"/>
  <c r="K170" i="1"/>
  <c r="J170" i="1"/>
  <c r="F171" i="1" s="1"/>
  <c r="H171" i="1" l="1"/>
  <c r="I171" i="1" s="1"/>
  <c r="L171" i="1" l="1"/>
  <c r="M171" i="1" s="1"/>
  <c r="E172" i="1" l="1"/>
  <c r="K171" i="1"/>
  <c r="J171" i="1"/>
  <c r="F172" i="1" s="1"/>
  <c r="H172" i="1" l="1"/>
  <c r="I172" i="1" s="1"/>
  <c r="L172" i="1" l="1"/>
  <c r="M172" i="1" s="1"/>
  <c r="E173" i="1" l="1"/>
  <c r="K172" i="1"/>
  <c r="J172" i="1"/>
  <c r="F173" i="1" s="1"/>
  <c r="H173" i="1" l="1"/>
  <c r="I173" i="1" s="1"/>
  <c r="L173" i="1" l="1"/>
  <c r="M173" i="1" s="1"/>
  <c r="E174" i="1" l="1"/>
  <c r="K173" i="1"/>
  <c r="J173" i="1"/>
  <c r="F174" i="1" l="1"/>
  <c r="H174" i="1" l="1"/>
  <c r="I174" i="1" l="1"/>
  <c r="E175" i="1" s="1"/>
  <c r="L174" i="1"/>
  <c r="M174" i="1" s="1"/>
  <c r="J174" i="1" l="1"/>
  <c r="F175" i="1" s="1"/>
  <c r="H175" i="1" s="1"/>
  <c r="I175" i="1" s="1"/>
  <c r="K174" i="1"/>
  <c r="L175" i="1" l="1"/>
  <c r="M175" i="1" s="1"/>
  <c r="K175" i="1"/>
  <c r="E176" i="1" l="1"/>
  <c r="J175" i="1"/>
  <c r="F176" i="1" l="1"/>
  <c r="H176" i="1" l="1"/>
  <c r="I176" i="1" s="1"/>
  <c r="J176" i="1" l="1"/>
  <c r="L176" i="1"/>
  <c r="M176" i="1" s="1"/>
  <c r="F177" i="1" l="1"/>
  <c r="K176" i="1"/>
  <c r="E177" i="1"/>
  <c r="H177" i="1" l="1"/>
  <c r="I177" i="1" s="1"/>
  <c r="L177" i="1" l="1"/>
  <c r="M177" i="1" s="1"/>
  <c r="J177" i="1"/>
  <c r="F178" i="1" l="1"/>
  <c r="K177" i="1"/>
  <c r="E178" i="1"/>
  <c r="H178" i="1" l="1"/>
  <c r="I178" i="1" s="1"/>
  <c r="J178" i="1" l="1"/>
  <c r="L178" i="1"/>
  <c r="M178" i="1" s="1"/>
  <c r="F179" i="1" l="1"/>
  <c r="K178" i="1"/>
  <c r="E179" i="1"/>
  <c r="H179" i="1" l="1"/>
  <c r="I179" i="1" s="1"/>
  <c r="L179" i="1" l="1"/>
  <c r="M179" i="1" s="1"/>
  <c r="J179" i="1"/>
  <c r="F180" i="1" l="1"/>
  <c r="K179" i="1"/>
  <c r="E180" i="1"/>
  <c r="H180" i="1" l="1"/>
  <c r="I180" i="1" s="1"/>
  <c r="L180" i="1" l="1"/>
  <c r="M180" i="1" s="1"/>
  <c r="J180" i="1"/>
  <c r="F181" i="1" l="1"/>
  <c r="K180" i="1"/>
  <c r="E181" i="1"/>
  <c r="H181" i="1" l="1"/>
  <c r="I181" i="1" s="1"/>
  <c r="J181" i="1" l="1"/>
  <c r="F182" i="1" s="1"/>
  <c r="L181" i="1"/>
  <c r="M181" i="1" s="1"/>
  <c r="H182" i="1" l="1"/>
  <c r="I182" i="1" s="1"/>
  <c r="K181" i="1"/>
  <c r="E182" i="1"/>
  <c r="K182" i="1" l="1"/>
  <c r="L182" i="1"/>
  <c r="M182" i="1" s="1"/>
  <c r="J182" i="1"/>
  <c r="F183" i="1" l="1"/>
  <c r="E183" i="1"/>
  <c r="H183" i="1" l="1"/>
  <c r="I183" i="1" s="1"/>
  <c r="L183" i="1" l="1"/>
  <c r="M183" i="1" s="1"/>
  <c r="E184" i="1" l="1"/>
  <c r="K183" i="1"/>
  <c r="J183" i="1"/>
  <c r="F184" i="1" l="1"/>
  <c r="H184" i="1" l="1"/>
  <c r="I184" i="1" s="1"/>
  <c r="L184" i="1" l="1"/>
  <c r="M184" i="1" s="1"/>
  <c r="J184" i="1"/>
  <c r="F185" i="1" l="1"/>
  <c r="K184" i="1"/>
  <c r="E185" i="1"/>
  <c r="H185" i="1" l="1"/>
  <c r="I185" i="1" s="1"/>
  <c r="L185" i="1" l="1"/>
  <c r="M185" i="1" s="1"/>
  <c r="J185" i="1" l="1"/>
  <c r="K185" i="1"/>
  <c r="E186" i="1"/>
  <c r="F186" i="1" l="1"/>
  <c r="H186" i="1" l="1"/>
  <c r="I186" i="1" s="1"/>
  <c r="J186" i="1" l="1"/>
  <c r="L186" i="1"/>
  <c r="M186" i="1" s="1"/>
  <c r="F187" i="1" l="1"/>
  <c r="K186" i="1"/>
  <c r="E187" i="1"/>
  <c r="H187" i="1" l="1"/>
  <c r="I187" i="1" s="1"/>
  <c r="L187" i="1" l="1"/>
  <c r="M187" i="1" s="1"/>
  <c r="J187" i="1"/>
  <c r="F188" i="1" l="1"/>
  <c r="K187" i="1"/>
  <c r="E188" i="1"/>
  <c r="H188" i="1" l="1"/>
  <c r="I188" i="1" s="1"/>
  <c r="L188" i="1" l="1"/>
  <c r="M188" i="1" s="1"/>
  <c r="J188" i="1"/>
  <c r="F189" i="1" l="1"/>
  <c r="K188" i="1"/>
  <c r="E189" i="1"/>
  <c r="H189" i="1" l="1"/>
  <c r="I189" i="1" s="1"/>
  <c r="L189" i="1" l="1"/>
  <c r="M189" i="1" s="1"/>
  <c r="J189" i="1"/>
  <c r="F190" i="1" l="1"/>
  <c r="K189" i="1"/>
  <c r="E190" i="1"/>
  <c r="H190" i="1" l="1"/>
  <c r="I190" i="1" s="1"/>
  <c r="J190" i="1" l="1"/>
  <c r="L190" i="1"/>
  <c r="M190" i="1" s="1"/>
  <c r="F191" i="1" l="1"/>
  <c r="K190" i="1"/>
  <c r="E191" i="1"/>
  <c r="H191" i="1" l="1"/>
  <c r="I191" i="1" s="1"/>
  <c r="L191" i="1" l="1"/>
  <c r="M191" i="1" s="1"/>
  <c r="J191" i="1"/>
  <c r="F192" i="1" l="1"/>
  <c r="K191" i="1"/>
  <c r="E192" i="1"/>
  <c r="H192" i="1" l="1"/>
  <c r="I192" i="1" s="1"/>
  <c r="L192" i="1" l="1"/>
  <c r="M192" i="1" s="1"/>
  <c r="J192" i="1"/>
  <c r="F193" i="1" s="1"/>
  <c r="H193" i="1" l="1"/>
  <c r="I193" i="1" s="1"/>
  <c r="K192" i="1"/>
  <c r="E193" i="1"/>
  <c r="K193" i="1" l="1"/>
  <c r="L193" i="1"/>
  <c r="M193" i="1" s="1"/>
  <c r="J193" i="1"/>
  <c r="F194" i="1" l="1"/>
  <c r="E194" i="1"/>
  <c r="H194" i="1" l="1"/>
  <c r="I194" i="1" s="1"/>
  <c r="L194" i="1" l="1"/>
  <c r="M194" i="1" s="1"/>
  <c r="J194" i="1"/>
  <c r="F195" i="1" l="1"/>
  <c r="K194" i="1"/>
  <c r="E195" i="1"/>
  <c r="H195" i="1" l="1"/>
  <c r="I195" i="1" s="1"/>
  <c r="L195" i="1" l="1"/>
  <c r="M195" i="1" s="1"/>
  <c r="J195" i="1"/>
  <c r="F196" i="1" l="1"/>
  <c r="K195" i="1"/>
  <c r="E196" i="1"/>
  <c r="H196" i="1" l="1"/>
  <c r="I196" i="1" s="1"/>
  <c r="L196" i="1" l="1"/>
  <c r="M196" i="1" s="1"/>
  <c r="J196" i="1"/>
  <c r="F197" i="1" l="1"/>
  <c r="K196" i="1"/>
  <c r="E197" i="1"/>
  <c r="H197" i="1" l="1"/>
  <c r="I197" i="1" s="1"/>
  <c r="L197" i="1" l="1"/>
  <c r="M197" i="1" s="1"/>
  <c r="K197" i="1" l="1"/>
  <c r="E198" i="1"/>
  <c r="J197" i="1"/>
  <c r="F198" i="1" l="1"/>
  <c r="H198" i="1" s="1"/>
  <c r="I198" i="1" s="1"/>
  <c r="L198" i="1" l="1"/>
  <c r="M198" i="1" s="1"/>
  <c r="K198" i="1" l="1"/>
  <c r="E199" i="1"/>
  <c r="J198" i="1"/>
  <c r="F199" i="1" l="1"/>
  <c r="H199" i="1" l="1"/>
  <c r="I199" i="1" s="1"/>
  <c r="J199" i="1" l="1"/>
  <c r="L199" i="1"/>
  <c r="M199" i="1" s="1"/>
  <c r="F200" i="1" l="1"/>
  <c r="K199" i="1"/>
  <c r="E200" i="1"/>
  <c r="H200" i="1" l="1"/>
  <c r="I200" i="1" s="1"/>
  <c r="J200" i="1" l="1"/>
  <c r="L200" i="1"/>
  <c r="M200" i="1" s="1"/>
  <c r="F201" i="1" l="1"/>
  <c r="K200" i="1"/>
  <c r="E201" i="1"/>
  <c r="H201" i="1" l="1"/>
  <c r="I201" i="1" s="1"/>
  <c r="L201" i="1" l="1"/>
  <c r="M201" i="1" s="1"/>
  <c r="K201" i="1" l="1"/>
  <c r="E202" i="1"/>
  <c r="J201" i="1"/>
  <c r="F202" i="1" l="1"/>
  <c r="H202" i="1" l="1"/>
  <c r="I202" i="1" s="1"/>
  <c r="L202" i="1" l="1"/>
  <c r="M202" i="1" s="1"/>
  <c r="J202" i="1"/>
  <c r="F203" i="1" l="1"/>
  <c r="K202" i="1"/>
  <c r="E203" i="1"/>
  <c r="H203" i="1" l="1"/>
  <c r="I203" i="1" s="1"/>
  <c r="J203" i="1" l="1"/>
  <c r="L203" i="1"/>
  <c r="M203" i="1" s="1"/>
  <c r="F204" i="1" l="1"/>
  <c r="K203" i="1"/>
  <c r="E204" i="1"/>
  <c r="H204" i="1" l="1"/>
  <c r="I204" i="1" s="1"/>
  <c r="L204" i="1" l="1"/>
  <c r="M204" i="1" s="1"/>
  <c r="J204" i="1"/>
  <c r="F205" i="1" l="1"/>
  <c r="K204" i="1"/>
  <c r="E205" i="1"/>
  <c r="H205" i="1" l="1"/>
  <c r="I205" i="1" s="1"/>
  <c r="L205" i="1" l="1"/>
  <c r="M205" i="1" s="1"/>
  <c r="J205" i="1"/>
  <c r="F206" i="1" l="1"/>
  <c r="K205" i="1"/>
  <c r="E206" i="1"/>
  <c r="H206" i="1" l="1"/>
  <c r="I206" i="1" s="1"/>
  <c r="J206" i="1" l="1"/>
  <c r="L206" i="1"/>
  <c r="M206" i="1" s="1"/>
  <c r="F207" i="1" l="1"/>
  <c r="H207" i="1" s="1"/>
  <c r="I207" i="1" s="1"/>
  <c r="K206" i="1"/>
  <c r="E207" i="1"/>
  <c r="K207" i="1" l="1"/>
  <c r="L207" i="1"/>
  <c r="M207" i="1" s="1"/>
  <c r="J207" i="1"/>
  <c r="E208" i="1" l="1"/>
  <c r="F208" i="1"/>
  <c r="H208" i="1" s="1"/>
  <c r="I208" i="1" s="1"/>
  <c r="L208" i="1" l="1"/>
  <c r="M208" i="1" s="1"/>
  <c r="J208" i="1"/>
  <c r="F209" i="1" s="1"/>
  <c r="H209" i="1" l="1"/>
  <c r="I209" i="1" s="1"/>
  <c r="K208" i="1"/>
  <c r="E209" i="1"/>
  <c r="K209" i="1" l="1"/>
  <c r="L209" i="1"/>
  <c r="M209" i="1" s="1"/>
  <c r="E210" i="1" l="1"/>
  <c r="J209" i="1"/>
  <c r="F210" i="1" l="1"/>
  <c r="H210" i="1" l="1"/>
  <c r="I210" i="1" s="1"/>
  <c r="J210" i="1" l="1"/>
  <c r="L210" i="1"/>
  <c r="M210" i="1" s="1"/>
  <c r="F211" i="1" l="1"/>
  <c r="K210" i="1"/>
  <c r="E211" i="1"/>
  <c r="H211" i="1" l="1"/>
  <c r="I211" i="1" s="1"/>
  <c r="L211" i="1" l="1"/>
  <c r="M211" i="1" s="1"/>
  <c r="K211" i="1" l="1"/>
  <c r="E212" i="1"/>
  <c r="J211" i="1"/>
  <c r="F212" i="1" l="1"/>
  <c r="H212" i="1" l="1"/>
  <c r="I212" i="1" s="1"/>
  <c r="L212" i="1" l="1"/>
  <c r="M212" i="1" s="1"/>
  <c r="J212" i="1"/>
  <c r="F213" i="1" l="1"/>
  <c r="K212" i="1"/>
  <c r="E213" i="1"/>
  <c r="H213" i="1" l="1"/>
  <c r="I213" i="1" s="1"/>
  <c r="L213" i="1" l="1"/>
  <c r="M213" i="1" s="1"/>
  <c r="J213" i="1"/>
  <c r="F214" i="1" l="1"/>
  <c r="K213" i="1"/>
  <c r="E214" i="1"/>
  <c r="H214" i="1" l="1"/>
  <c r="I214" i="1" s="1"/>
  <c r="L214" i="1" l="1"/>
  <c r="M214" i="1" s="1"/>
  <c r="J214" i="1"/>
  <c r="F215" i="1" l="1"/>
  <c r="K214" i="1"/>
  <c r="E215" i="1"/>
  <c r="H215" i="1" l="1"/>
  <c r="I215" i="1" s="1"/>
  <c r="L215" i="1" l="1"/>
  <c r="M215" i="1" s="1"/>
  <c r="J215" i="1"/>
  <c r="F216" i="1" l="1"/>
  <c r="K215" i="1"/>
  <c r="E216" i="1"/>
  <c r="H216" i="1" l="1"/>
  <c r="I216" i="1" s="1"/>
  <c r="J216" i="1" l="1"/>
  <c r="L216" i="1"/>
  <c r="M216" i="1" s="1"/>
  <c r="F217" i="1" l="1"/>
  <c r="K216" i="1"/>
  <c r="E217" i="1"/>
  <c r="H217" i="1" l="1"/>
  <c r="I217" i="1" s="1"/>
  <c r="L217" i="1" l="1"/>
  <c r="M217" i="1" s="1"/>
  <c r="J217" i="1"/>
  <c r="F218" i="1" l="1"/>
  <c r="K217" i="1"/>
  <c r="E218" i="1"/>
  <c r="H218" i="1" l="1"/>
  <c r="I218" i="1" s="1"/>
  <c r="L218" i="1" l="1"/>
  <c r="M218" i="1" s="1"/>
  <c r="J218" i="1"/>
  <c r="F219" i="1" l="1"/>
  <c r="K218" i="1"/>
  <c r="E219" i="1"/>
  <c r="H219" i="1" l="1"/>
  <c r="I219" i="1" s="1"/>
  <c r="J219" i="1" l="1"/>
  <c r="L219" i="1"/>
  <c r="M219" i="1" s="1"/>
  <c r="F220" i="1" l="1"/>
  <c r="E220" i="1"/>
  <c r="K219" i="1"/>
  <c r="H220" i="1" l="1"/>
  <c r="I220" i="1" s="1"/>
  <c r="L220" i="1" l="1"/>
  <c r="M220" i="1" s="1"/>
  <c r="J220" i="1"/>
  <c r="F221" i="1" l="1"/>
  <c r="K220" i="1"/>
  <c r="E221" i="1"/>
  <c r="H221" i="1" l="1"/>
  <c r="I221" i="1" s="1"/>
  <c r="J221" i="1" l="1"/>
  <c r="L221" i="1"/>
  <c r="M221" i="1" s="1"/>
  <c r="F222" i="1" l="1"/>
  <c r="K221" i="1"/>
  <c r="E222" i="1"/>
  <c r="H222" i="1" l="1"/>
  <c r="I222" i="1" s="1"/>
  <c r="J222" i="1" l="1"/>
  <c r="L222" i="1"/>
  <c r="M222" i="1" s="1"/>
  <c r="F223" i="1" l="1"/>
  <c r="K222" i="1"/>
  <c r="E223" i="1"/>
  <c r="H223" i="1" l="1"/>
  <c r="I223" i="1" s="1"/>
  <c r="J223" i="1" l="1"/>
  <c r="L223" i="1"/>
  <c r="M223" i="1" s="1"/>
  <c r="F224" i="1" l="1"/>
  <c r="K223" i="1"/>
  <c r="E224" i="1"/>
  <c r="H224" i="1" l="1"/>
  <c r="I224" i="1" s="1"/>
  <c r="J224" i="1" l="1"/>
  <c r="L224" i="1"/>
  <c r="M224" i="1" s="1"/>
  <c r="F225" i="1" l="1"/>
  <c r="K224" i="1"/>
  <c r="E225" i="1"/>
  <c r="H225" i="1" l="1"/>
  <c r="I225" i="1" s="1"/>
  <c r="J225" i="1" l="1"/>
  <c r="L225" i="1"/>
  <c r="M225" i="1" s="1"/>
  <c r="F226" i="1" l="1"/>
  <c r="K225" i="1"/>
  <c r="E226" i="1"/>
  <c r="H226" i="1" l="1"/>
  <c r="I226" i="1" s="1"/>
  <c r="J226" i="1" l="1"/>
  <c r="L226" i="1"/>
  <c r="M226" i="1" s="1"/>
  <c r="F227" i="1" l="1"/>
  <c r="K226" i="1"/>
  <c r="E227" i="1"/>
  <c r="H227" i="1" l="1"/>
  <c r="I227" i="1" s="1"/>
  <c r="L227" i="1" l="1"/>
  <c r="M227" i="1" s="1"/>
  <c r="J227" i="1"/>
  <c r="F228" i="1" l="1"/>
  <c r="K227" i="1"/>
  <c r="E228" i="1"/>
  <c r="H228" i="1" l="1"/>
  <c r="I228" i="1" s="1"/>
  <c r="L228" i="1" l="1"/>
  <c r="M228" i="1" s="1"/>
  <c r="J228" i="1"/>
  <c r="F229" i="1" l="1"/>
  <c r="K228" i="1"/>
  <c r="E229" i="1"/>
  <c r="H229" i="1" l="1"/>
  <c r="I229" i="1" s="1"/>
  <c r="L229" i="1" l="1"/>
  <c r="M229" i="1" s="1"/>
  <c r="K229" i="1" l="1"/>
  <c r="E230" i="1"/>
  <c r="J229" i="1"/>
  <c r="F230" i="1" l="1"/>
  <c r="H230" i="1" l="1"/>
  <c r="I230" i="1" s="1"/>
  <c r="J230" i="1" l="1"/>
  <c r="L230" i="1"/>
  <c r="M230" i="1" s="1"/>
  <c r="F231" i="1" l="1"/>
  <c r="K230" i="1"/>
  <c r="E231" i="1"/>
  <c r="H231" i="1" l="1"/>
  <c r="I231" i="1" s="1"/>
  <c r="J231" i="1" l="1"/>
  <c r="L231" i="1"/>
  <c r="M231" i="1" s="1"/>
  <c r="F232" i="1" l="1"/>
  <c r="K231" i="1"/>
  <c r="E232" i="1"/>
  <c r="H232" i="1" l="1"/>
  <c r="I232" i="1" s="1"/>
  <c r="J232" i="1" l="1"/>
  <c r="L232" i="1"/>
  <c r="M232" i="1" s="1"/>
  <c r="F233" i="1" l="1"/>
  <c r="K232" i="1"/>
  <c r="E233" i="1"/>
  <c r="H233" i="1" l="1"/>
  <c r="I233" i="1" s="1"/>
  <c r="L233" i="1" l="1"/>
  <c r="M233" i="1" s="1"/>
  <c r="J233" i="1"/>
  <c r="F234" i="1" l="1"/>
  <c r="K233" i="1"/>
  <c r="E234" i="1"/>
  <c r="H234" i="1" l="1"/>
  <c r="I234" i="1" s="1"/>
  <c r="L234" i="1" l="1"/>
  <c r="M234" i="1" s="1"/>
  <c r="J234" i="1"/>
  <c r="F235" i="1" l="1"/>
  <c r="K234" i="1"/>
  <c r="E235" i="1"/>
  <c r="H235" i="1" l="1"/>
  <c r="I235" i="1" s="1"/>
  <c r="L235" i="1" l="1"/>
  <c r="M235" i="1" s="1"/>
  <c r="J235" i="1"/>
  <c r="F236" i="1" l="1"/>
  <c r="K235" i="1"/>
  <c r="E236" i="1"/>
  <c r="H236" i="1" l="1"/>
  <c r="I236" i="1" s="1"/>
  <c r="J236" i="1" l="1"/>
  <c r="L236" i="1"/>
  <c r="M236" i="1" s="1"/>
  <c r="F237" i="1" l="1"/>
  <c r="K236" i="1"/>
  <c r="E237" i="1"/>
  <c r="H237" i="1" l="1"/>
  <c r="I237" i="1" s="1"/>
  <c r="L237" i="1" l="1"/>
  <c r="M237" i="1" s="1"/>
  <c r="J237" i="1"/>
  <c r="F238" i="1" l="1"/>
  <c r="K237" i="1"/>
  <c r="E238" i="1"/>
  <c r="H238" i="1" l="1"/>
  <c r="I238" i="1" s="1"/>
  <c r="L238" i="1" l="1"/>
  <c r="M238" i="1" s="1"/>
  <c r="J238" i="1"/>
  <c r="F239" i="1" l="1"/>
  <c r="K238" i="1"/>
  <c r="E239" i="1"/>
  <c r="H239" i="1" l="1"/>
  <c r="I239" i="1" s="1"/>
  <c r="L239" i="1" l="1"/>
  <c r="M239" i="1" s="1"/>
  <c r="J239" i="1"/>
  <c r="F240" i="1" l="1"/>
  <c r="K239" i="1"/>
  <c r="E240" i="1"/>
  <c r="H240" i="1" l="1"/>
  <c r="I240" i="1" s="1"/>
  <c r="L240" i="1" l="1"/>
  <c r="M240" i="1" s="1"/>
  <c r="J240" i="1"/>
  <c r="F241" i="1" l="1"/>
  <c r="K240" i="1"/>
  <c r="E241" i="1"/>
  <c r="H241" i="1" l="1"/>
  <c r="I241" i="1" s="1"/>
  <c r="L241" i="1" l="1"/>
  <c r="M241" i="1" s="1"/>
  <c r="J241" i="1"/>
  <c r="F242" i="1" l="1"/>
  <c r="K241" i="1"/>
  <c r="E242" i="1"/>
  <c r="H242" i="1" l="1"/>
  <c r="I242" i="1" s="1"/>
  <c r="L242" i="1" l="1"/>
  <c r="M242" i="1" s="1"/>
  <c r="J242" i="1"/>
  <c r="F243" i="1" l="1"/>
  <c r="K242" i="1"/>
  <c r="E243" i="1"/>
  <c r="H243" i="1" l="1"/>
  <c r="I243" i="1" s="1"/>
  <c r="L243" i="1" l="1"/>
  <c r="M243" i="1" s="1"/>
  <c r="J243" i="1"/>
  <c r="F244" i="1" l="1"/>
  <c r="E244" i="1"/>
  <c r="K243" i="1"/>
  <c r="H244" i="1" l="1"/>
  <c r="I244" i="1" s="1"/>
  <c r="L244" i="1" l="1"/>
  <c r="M244" i="1" s="1"/>
  <c r="J244" i="1"/>
  <c r="F245" i="1" l="1"/>
  <c r="E245" i="1"/>
  <c r="K244" i="1"/>
  <c r="H245" i="1" l="1"/>
  <c r="I245" i="1" s="1"/>
  <c r="L245" i="1" l="1"/>
  <c r="M245" i="1" s="1"/>
  <c r="J245" i="1"/>
  <c r="F246" i="1" s="1"/>
  <c r="H246" i="1" l="1"/>
  <c r="I246" i="1" s="1"/>
  <c r="K245" i="1"/>
  <c r="E246" i="1"/>
  <c r="K246" i="1" l="1"/>
  <c r="L246" i="1"/>
  <c r="M246" i="1" s="1"/>
  <c r="J246" i="1"/>
  <c r="F247" i="1" l="1"/>
  <c r="E247" i="1"/>
  <c r="H247" i="1" l="1"/>
  <c r="I247" i="1" s="1"/>
  <c r="L247" i="1" l="1"/>
  <c r="M247" i="1" s="1"/>
  <c r="J247" i="1"/>
  <c r="F248" i="1" l="1"/>
  <c r="E248" i="1"/>
  <c r="K247" i="1"/>
  <c r="H248" i="1" l="1"/>
  <c r="I248" i="1" s="1"/>
  <c r="J248" i="1" l="1"/>
  <c r="L248" i="1"/>
  <c r="M248" i="1" s="1"/>
  <c r="F249" i="1" l="1"/>
  <c r="K248" i="1"/>
  <c r="E249" i="1"/>
  <c r="H249" i="1" l="1"/>
  <c r="I249" i="1" s="1"/>
  <c r="J249" i="1" l="1"/>
  <c r="L249" i="1"/>
  <c r="M249" i="1" s="1"/>
  <c r="F250" i="1" l="1"/>
  <c r="K249" i="1"/>
  <c r="E250" i="1"/>
  <c r="H250" i="1" l="1"/>
  <c r="I250" i="1" s="1"/>
  <c r="J250" i="1" l="1"/>
  <c r="L250" i="1"/>
  <c r="M250" i="1" s="1"/>
  <c r="F251" i="1" l="1"/>
  <c r="K250" i="1"/>
  <c r="E251" i="1"/>
  <c r="H251" i="1" l="1"/>
  <c r="I251" i="1" s="1"/>
  <c r="L251" i="1" l="1"/>
  <c r="M251" i="1" s="1"/>
  <c r="J251" i="1"/>
  <c r="F252" i="1" l="1"/>
  <c r="K251" i="1"/>
  <c r="E252" i="1"/>
  <c r="H252" i="1" l="1"/>
  <c r="I252" i="1" s="1"/>
  <c r="L252" i="1" l="1"/>
  <c r="M252" i="1" s="1"/>
  <c r="K252" i="1" l="1"/>
  <c r="E253" i="1"/>
  <c r="J252" i="1"/>
  <c r="F253" i="1" l="1"/>
  <c r="H253" i="1" l="1"/>
  <c r="I253" i="1" s="1"/>
  <c r="J253" i="1" l="1"/>
  <c r="L253" i="1"/>
  <c r="M253" i="1" s="1"/>
  <c r="F254" i="1" l="1"/>
  <c r="K253" i="1"/>
  <c r="E254" i="1"/>
  <c r="H254" i="1" l="1"/>
  <c r="I254" i="1" s="1"/>
  <c r="J254" i="1" l="1"/>
  <c r="L254" i="1"/>
  <c r="M254" i="1" s="1"/>
  <c r="F255" i="1" l="1"/>
  <c r="K254" i="1"/>
  <c r="E255" i="1"/>
  <c r="H255" i="1" l="1"/>
  <c r="I255" i="1" s="1"/>
  <c r="J255" i="1" l="1"/>
  <c r="L255" i="1"/>
  <c r="M255" i="1" s="1"/>
  <c r="F256" i="1" l="1"/>
  <c r="K255" i="1"/>
  <c r="E256" i="1"/>
  <c r="H256" i="1" l="1"/>
  <c r="I256" i="1" s="1"/>
  <c r="L256" i="1" l="1"/>
  <c r="M256" i="1" s="1"/>
  <c r="J256" i="1"/>
  <c r="F257" i="1" l="1"/>
  <c r="K256" i="1"/>
  <c r="E257" i="1"/>
  <c r="H257" i="1" l="1"/>
  <c r="I257" i="1" s="1"/>
  <c r="L257" i="1" l="1"/>
  <c r="M257" i="1" s="1"/>
  <c r="J257" i="1"/>
  <c r="F258" i="1" l="1"/>
  <c r="K257" i="1"/>
  <c r="E258" i="1"/>
  <c r="H258" i="1" l="1"/>
  <c r="I258" i="1" s="1"/>
  <c r="J258" i="1" l="1"/>
  <c r="L258" i="1"/>
  <c r="M258" i="1" s="1"/>
  <c r="F259" i="1" l="1"/>
  <c r="K258" i="1"/>
  <c r="E259" i="1"/>
  <c r="H259" i="1" l="1"/>
  <c r="I259" i="1" s="1"/>
  <c r="J259" i="1" l="1"/>
  <c r="L259" i="1"/>
  <c r="M259" i="1" s="1"/>
  <c r="F260" i="1" l="1"/>
  <c r="K259" i="1"/>
  <c r="E260" i="1"/>
  <c r="H260" i="1" l="1"/>
  <c r="I260" i="1" s="1"/>
  <c r="L260" i="1" l="1"/>
  <c r="M260" i="1" s="1"/>
  <c r="J260" i="1"/>
  <c r="F261" i="1" l="1"/>
  <c r="K260" i="1"/>
  <c r="E261" i="1"/>
  <c r="H261" i="1" l="1"/>
  <c r="I261" i="1" s="1"/>
  <c r="J261" i="1" l="1"/>
  <c r="L261" i="1"/>
  <c r="M261" i="1" s="1"/>
  <c r="F262" i="1" l="1"/>
  <c r="K261" i="1"/>
  <c r="E262" i="1"/>
  <c r="H262" i="1" l="1"/>
  <c r="I262" i="1" s="1"/>
  <c r="J262" i="1" l="1"/>
  <c r="L262" i="1"/>
  <c r="M262" i="1" s="1"/>
  <c r="F263" i="1" l="1"/>
  <c r="K262" i="1"/>
  <c r="E263" i="1"/>
  <c r="H263" i="1" l="1"/>
  <c r="I263" i="1" s="1"/>
  <c r="L263" i="1" l="1"/>
  <c r="M263" i="1" s="1"/>
  <c r="J263" i="1"/>
  <c r="F264" i="1" l="1"/>
  <c r="K263" i="1"/>
  <c r="E264" i="1"/>
  <c r="H264" i="1" l="1"/>
  <c r="I264" i="1" s="1"/>
  <c r="L264" i="1" l="1"/>
  <c r="M264" i="1" s="1"/>
  <c r="J264" i="1"/>
  <c r="F265" i="1" l="1"/>
  <c r="K264" i="1"/>
  <c r="E265" i="1"/>
  <c r="H265" i="1" l="1"/>
  <c r="I265" i="1" s="1"/>
  <c r="J265" i="1" l="1"/>
  <c r="L265" i="1"/>
  <c r="M265" i="1" s="1"/>
  <c r="F266" i="1" l="1"/>
  <c r="K265" i="1"/>
  <c r="E266" i="1"/>
  <c r="H266" i="1" l="1"/>
  <c r="I266" i="1" s="1"/>
  <c r="L266" i="1" l="1"/>
  <c r="M266" i="1" s="1"/>
  <c r="J266" i="1"/>
  <c r="F267" i="1" l="1"/>
  <c r="K266" i="1"/>
  <c r="E267" i="1"/>
  <c r="H267" i="1" l="1"/>
  <c r="I267" i="1" s="1"/>
  <c r="L267" i="1" l="1"/>
  <c r="M267" i="1" s="1"/>
  <c r="J267" i="1"/>
  <c r="F268" i="1" l="1"/>
  <c r="K267" i="1"/>
  <c r="E268" i="1"/>
  <c r="H268" i="1" l="1"/>
  <c r="I268" i="1" s="1"/>
  <c r="J268" i="1" l="1"/>
  <c r="L268" i="1"/>
  <c r="M268" i="1" s="1"/>
  <c r="F269" i="1" l="1"/>
  <c r="K268" i="1"/>
  <c r="E269" i="1"/>
  <c r="H269" i="1" l="1"/>
  <c r="I269" i="1" s="1"/>
  <c r="L269" i="1" l="1"/>
  <c r="M269" i="1" s="1"/>
  <c r="J269" i="1"/>
  <c r="F270" i="1" l="1"/>
  <c r="K269" i="1"/>
  <c r="E270" i="1"/>
  <c r="H270" i="1" l="1"/>
  <c r="I270" i="1" s="1"/>
  <c r="L270" i="1" l="1"/>
  <c r="M270" i="1" s="1"/>
  <c r="J270" i="1"/>
  <c r="F271" i="1" s="1"/>
  <c r="H271" i="1" l="1"/>
  <c r="I271" i="1" s="1"/>
  <c r="K270" i="1"/>
  <c r="E271" i="1"/>
  <c r="K271" i="1" l="1"/>
  <c r="L271" i="1"/>
  <c r="M271" i="1" s="1"/>
  <c r="J271" i="1" l="1"/>
  <c r="F272" i="1" s="1"/>
  <c r="E272" i="1"/>
  <c r="H272" i="1" l="1"/>
  <c r="I272" i="1" s="1"/>
  <c r="L272" i="1" l="1"/>
  <c r="M272" i="1" s="1"/>
  <c r="J272" i="1"/>
  <c r="F273" i="1" l="1"/>
  <c r="H273" i="1" s="1"/>
  <c r="I273" i="1" s="1"/>
  <c r="K272" i="1"/>
  <c r="E273" i="1"/>
  <c r="K273" i="1" l="1"/>
  <c r="L273" i="1"/>
  <c r="M273" i="1" s="1"/>
  <c r="J273" i="1"/>
  <c r="E274" i="1" l="1"/>
  <c r="F274" i="1"/>
  <c r="H274" i="1" l="1"/>
  <c r="I274" i="1" s="1"/>
  <c r="J274" i="1" l="1"/>
  <c r="L274" i="1"/>
  <c r="M274" i="1" s="1"/>
  <c r="F275" i="1" l="1"/>
  <c r="H275" i="1" s="1"/>
  <c r="I275" i="1" s="1"/>
  <c r="K274" i="1"/>
  <c r="E275" i="1"/>
  <c r="L275" i="1" l="1"/>
  <c r="M275" i="1" s="1"/>
  <c r="J275" i="1"/>
  <c r="F276" i="1" s="1"/>
  <c r="H276" i="1" l="1"/>
  <c r="I276" i="1" s="1"/>
  <c r="E276" i="1"/>
  <c r="K275" i="1"/>
  <c r="K276" i="1" l="1"/>
  <c r="L276" i="1"/>
  <c r="M276" i="1" s="1"/>
  <c r="J276" i="1"/>
  <c r="E277" i="1" l="1"/>
  <c r="F277" i="1"/>
  <c r="H277" i="1" s="1"/>
  <c r="I277" i="1" s="1"/>
  <c r="L277" i="1" l="1"/>
  <c r="M277" i="1" s="1"/>
  <c r="J277" i="1"/>
  <c r="K277" i="1" l="1"/>
  <c r="E278" i="1"/>
  <c r="F278" i="1"/>
  <c r="H278" i="1" l="1"/>
  <c r="I278" i="1" s="1"/>
  <c r="J278" i="1" l="1"/>
  <c r="L278" i="1"/>
  <c r="M278" i="1" s="1"/>
  <c r="F279" i="1" l="1"/>
  <c r="H279" i="1" s="1"/>
  <c r="I279" i="1" s="1"/>
  <c r="K278" i="1"/>
  <c r="E279" i="1"/>
  <c r="K279" i="1" l="1"/>
  <c r="L279" i="1"/>
  <c r="M279" i="1" s="1"/>
  <c r="J279" i="1"/>
  <c r="E280" i="1" l="1"/>
  <c r="F280" i="1"/>
  <c r="H280" i="1" s="1"/>
  <c r="I280" i="1" s="1"/>
  <c r="K280" i="1" l="1"/>
  <c r="L280" i="1"/>
  <c r="M280" i="1" s="1"/>
  <c r="J280" i="1"/>
  <c r="E281" i="1" l="1"/>
  <c r="F281" i="1"/>
  <c r="H281" i="1" l="1"/>
  <c r="I281" i="1" s="1"/>
  <c r="J281" i="1" l="1"/>
  <c r="L281" i="1"/>
  <c r="M281" i="1" s="1"/>
  <c r="F282" i="1" l="1"/>
  <c r="K281" i="1"/>
  <c r="E282" i="1"/>
  <c r="H282" i="1" l="1"/>
  <c r="I282" i="1" s="1"/>
  <c r="J282" i="1" l="1"/>
  <c r="L282" i="1"/>
  <c r="M282" i="1" s="1"/>
  <c r="F283" i="1" l="1"/>
  <c r="K282" i="1"/>
  <c r="E283" i="1"/>
  <c r="H283" i="1" l="1"/>
  <c r="I283" i="1" s="1"/>
  <c r="L283" i="1" l="1"/>
  <c r="M283" i="1" s="1"/>
  <c r="J283" i="1"/>
  <c r="F284" i="1" l="1"/>
  <c r="K283" i="1"/>
  <c r="E284" i="1"/>
  <c r="H284" i="1" l="1"/>
  <c r="I284" i="1" s="1"/>
  <c r="J284" i="1" l="1"/>
  <c r="F285" i="1" s="1"/>
  <c r="L284" i="1"/>
  <c r="M284" i="1" s="1"/>
  <c r="H285" i="1" l="1"/>
  <c r="I285" i="1" s="1"/>
  <c r="K284" i="1"/>
  <c r="E285" i="1"/>
  <c r="K285" i="1" l="1"/>
  <c r="L285" i="1"/>
  <c r="M285" i="1" s="1"/>
  <c r="J285" i="1"/>
  <c r="F286" i="1" l="1"/>
  <c r="E286" i="1"/>
  <c r="H286" i="1" l="1"/>
  <c r="I286" i="1" s="1"/>
  <c r="J286" i="1" l="1"/>
  <c r="L286" i="1"/>
  <c r="M286" i="1" s="1"/>
  <c r="F287" i="1" l="1"/>
  <c r="K286" i="1"/>
  <c r="E287" i="1"/>
  <c r="H287" i="1" l="1"/>
  <c r="I287" i="1" s="1"/>
  <c r="L287" i="1" l="1"/>
  <c r="M287" i="1" s="1"/>
  <c r="J287" i="1"/>
  <c r="F288" i="1" l="1"/>
  <c r="K287" i="1"/>
  <c r="E288" i="1"/>
  <c r="H288" i="1" l="1"/>
  <c r="I288" i="1" s="1"/>
  <c r="L288" i="1" l="1"/>
  <c r="M288" i="1" s="1"/>
  <c r="J288" i="1"/>
  <c r="F289" i="1" l="1"/>
  <c r="K288" i="1"/>
  <c r="E289" i="1"/>
  <c r="H289" i="1" l="1"/>
  <c r="I289" i="1" s="1"/>
  <c r="J289" i="1" l="1"/>
  <c r="L289" i="1"/>
  <c r="M289" i="1" s="1"/>
  <c r="F290" i="1" l="1"/>
  <c r="K289" i="1"/>
  <c r="E290" i="1"/>
  <c r="H290" i="1" l="1"/>
  <c r="I290" i="1" s="1"/>
  <c r="L290" i="1" l="1"/>
  <c r="M290" i="1" s="1"/>
  <c r="J290" i="1"/>
  <c r="F291" i="1" l="1"/>
  <c r="H291" i="1" s="1"/>
  <c r="I291" i="1" s="1"/>
  <c r="K290" i="1"/>
  <c r="E291" i="1"/>
  <c r="K291" i="1" l="1"/>
  <c r="L291" i="1"/>
  <c r="M291" i="1" s="1"/>
  <c r="J291" i="1" l="1"/>
  <c r="F292" i="1" s="1"/>
  <c r="E292" i="1"/>
  <c r="H292" i="1" l="1"/>
  <c r="I292" i="1" s="1"/>
  <c r="J292" i="1" l="1"/>
  <c r="L292" i="1"/>
  <c r="M292" i="1" s="1"/>
  <c r="F293" i="1" l="1"/>
  <c r="K292" i="1"/>
  <c r="E293" i="1"/>
  <c r="H293" i="1" l="1"/>
  <c r="I293" i="1" s="1"/>
  <c r="J293" i="1" l="1"/>
  <c r="F294" i="1" s="1"/>
  <c r="L293" i="1"/>
  <c r="M293" i="1" s="1"/>
  <c r="H294" i="1" l="1"/>
  <c r="I294" i="1" s="1"/>
  <c r="K293" i="1"/>
  <c r="E294" i="1"/>
  <c r="K294" i="1" l="1"/>
  <c r="J294" i="1"/>
  <c r="L294" i="1"/>
  <c r="M294" i="1" s="1"/>
  <c r="F295" i="1" l="1"/>
  <c r="E295" i="1"/>
  <c r="H295" i="1" l="1"/>
  <c r="I295" i="1" s="1"/>
  <c r="L295" i="1" l="1"/>
  <c r="M295" i="1" s="1"/>
  <c r="J295" i="1"/>
  <c r="F296" i="1" l="1"/>
  <c r="K295" i="1"/>
  <c r="E296" i="1"/>
  <c r="H296" i="1" l="1"/>
  <c r="I296" i="1" s="1"/>
  <c r="L296" i="1" l="1"/>
  <c r="M296" i="1" s="1"/>
  <c r="K296" i="1" l="1"/>
  <c r="E297" i="1"/>
  <c r="J296" i="1"/>
  <c r="F297" i="1" l="1"/>
  <c r="H297" i="1" s="1"/>
  <c r="I297" i="1" s="1"/>
  <c r="L297" i="1" l="1"/>
  <c r="M297" i="1" s="1"/>
  <c r="J297" i="1"/>
  <c r="F298" i="1" s="1"/>
  <c r="H298" i="1" l="1"/>
  <c r="I298" i="1" s="1"/>
  <c r="K297" i="1"/>
  <c r="E298" i="1"/>
  <c r="K298" i="1" l="1"/>
  <c r="L298" i="1"/>
  <c r="M298" i="1" s="1"/>
  <c r="J298" i="1" l="1"/>
  <c r="E299" i="1"/>
  <c r="F299" i="1" l="1"/>
  <c r="H299" i="1" l="1"/>
  <c r="I299" i="1" s="1"/>
  <c r="E300" i="1" s="1"/>
  <c r="L299" i="1" l="1"/>
  <c r="M299" i="1" s="1"/>
  <c r="J299" i="1"/>
  <c r="F300" i="1" s="1"/>
  <c r="H300" i="1" s="1"/>
  <c r="I300" i="1" l="1"/>
  <c r="L300" i="1"/>
  <c r="M300" i="1" s="1"/>
  <c r="K299" i="1"/>
  <c r="J300" i="1" l="1"/>
  <c r="F301" i="1" s="1"/>
  <c r="H301" i="1" s="1"/>
  <c r="K300" i="1"/>
  <c r="E301" i="1"/>
  <c r="I301" i="1" l="1"/>
  <c r="K301" i="1" s="1"/>
  <c r="L301" i="1"/>
  <c r="M301" i="1" s="1"/>
  <c r="J301" i="1" l="1"/>
  <c r="F302" i="1" s="1"/>
  <c r="H302" i="1" s="1"/>
  <c r="I302" i="1" s="1"/>
  <c r="K302" i="1" s="1"/>
  <c r="E302" i="1"/>
  <c r="L302" i="1" l="1"/>
  <c r="M302" i="1" s="1"/>
  <c r="E303" i="1"/>
  <c r="J302" i="1"/>
  <c r="F303" i="1" s="1"/>
  <c r="H303" i="1" s="1"/>
  <c r="L303" i="1" l="1"/>
  <c r="M303" i="1" s="1"/>
  <c r="I303" i="1"/>
  <c r="K303" i="1" s="1"/>
  <c r="E304" i="1" l="1"/>
  <c r="J303" i="1"/>
  <c r="F304" i="1" s="1"/>
  <c r="H304" i="1" s="1"/>
  <c r="L304" i="1" l="1"/>
  <c r="M304" i="1" s="1"/>
  <c r="I304" i="1"/>
  <c r="K304" i="1" l="1"/>
  <c r="E305" i="1"/>
  <c r="J304" i="1"/>
  <c r="F305" i="1" s="1"/>
  <c r="H305" i="1" s="1"/>
  <c r="I305" i="1" l="1"/>
  <c r="E306" i="1" s="1"/>
  <c r="L305" i="1"/>
  <c r="M305" i="1" s="1"/>
  <c r="J305" i="1" l="1"/>
  <c r="F306" i="1" s="1"/>
  <c r="H306" i="1" s="1"/>
  <c r="K305" i="1"/>
  <c r="I306" i="1" l="1"/>
  <c r="J306" i="1" s="1"/>
  <c r="F307" i="1" s="1"/>
  <c r="H307" i="1" s="1"/>
  <c r="L306" i="1"/>
  <c r="M306" i="1" s="1"/>
  <c r="I307" i="1" l="1"/>
  <c r="J307" i="1" s="1"/>
  <c r="F308" i="1" s="1"/>
  <c r="H308" i="1" s="1"/>
  <c r="L307" i="1"/>
  <c r="M307" i="1" s="1"/>
  <c r="K306" i="1"/>
  <c r="E307" i="1"/>
  <c r="E308" i="1" l="1"/>
  <c r="L308" i="1"/>
  <c r="M308" i="1" s="1"/>
  <c r="I308" i="1"/>
  <c r="K307" i="1"/>
  <c r="K308" i="1" l="1"/>
  <c r="J308" i="1"/>
  <c r="F309" i="1" s="1"/>
  <c r="H309" i="1" s="1"/>
  <c r="E309" i="1"/>
  <c r="I309" i="1" l="1"/>
  <c r="K309" i="1" s="1"/>
  <c r="L309" i="1"/>
  <c r="M309" i="1" s="1"/>
  <c r="J309" i="1" l="1"/>
  <c r="F310" i="1" s="1"/>
  <c r="H310" i="1" s="1"/>
  <c r="E310" i="1"/>
  <c r="L310" i="1" l="1"/>
  <c r="M310" i="1" s="1"/>
  <c r="I310" i="1"/>
  <c r="K310" i="1" s="1"/>
  <c r="J310" i="1" l="1"/>
  <c r="F311" i="1" s="1"/>
  <c r="H311" i="1" s="1"/>
  <c r="E311" i="1"/>
  <c r="I311" i="1" l="1"/>
  <c r="K311" i="1" s="1"/>
  <c r="L311" i="1"/>
  <c r="M311" i="1" s="1"/>
  <c r="J311" i="1" l="1"/>
  <c r="F312" i="1" s="1"/>
  <c r="H312" i="1" s="1"/>
  <c r="E312" i="1"/>
  <c r="I312" i="1" l="1"/>
  <c r="K312" i="1" s="1"/>
  <c r="L312" i="1"/>
  <c r="M312" i="1" s="1"/>
  <c r="J312" i="1" l="1"/>
  <c r="F313" i="1" s="1"/>
  <c r="H313" i="1" s="1"/>
  <c r="I313" i="1" s="1"/>
  <c r="K313" i="1" s="1"/>
  <c r="E313" i="1"/>
  <c r="L313" i="1" l="1"/>
  <c r="M313" i="1" s="1"/>
  <c r="E314" i="1"/>
  <c r="J313" i="1"/>
  <c r="F314" i="1" s="1"/>
  <c r="H314" i="1" s="1"/>
  <c r="I314" i="1" l="1"/>
  <c r="J314" i="1" s="1"/>
  <c r="F315" i="1" s="1"/>
  <c r="H315" i="1" s="1"/>
  <c r="L314" i="1"/>
  <c r="M314" i="1" s="1"/>
  <c r="I315" i="1" l="1"/>
  <c r="J315" i="1" s="1"/>
  <c r="F316" i="1" s="1"/>
  <c r="H316" i="1" s="1"/>
  <c r="L315" i="1"/>
  <c r="M315" i="1" s="1"/>
  <c r="K314" i="1"/>
  <c r="E315" i="1"/>
  <c r="E316" i="1" l="1"/>
  <c r="I316" i="1"/>
  <c r="J316" i="1" s="1"/>
  <c r="F317" i="1" s="1"/>
  <c r="H317" i="1" s="1"/>
  <c r="L316" i="1"/>
  <c r="M316" i="1" s="1"/>
  <c r="K315" i="1"/>
  <c r="I317" i="1" l="1"/>
  <c r="L317" i="1"/>
  <c r="M317" i="1" s="1"/>
  <c r="K316" i="1"/>
  <c r="E317" i="1"/>
  <c r="E318" i="1" l="1"/>
  <c r="K317" i="1"/>
  <c r="J317" i="1"/>
  <c r="F318" i="1" s="1"/>
  <c r="H318" i="1" s="1"/>
  <c r="L318" i="1" l="1"/>
  <c r="M318" i="1" s="1"/>
  <c r="I318" i="1"/>
  <c r="J318" i="1" s="1"/>
  <c r="F319" i="1" s="1"/>
  <c r="H319" i="1" s="1"/>
  <c r="K318" i="1" l="1"/>
  <c r="E319" i="1"/>
  <c r="I319" i="1"/>
  <c r="L319" i="1"/>
  <c r="M319" i="1" s="1"/>
  <c r="J319" i="1" l="1"/>
  <c r="F320" i="1" s="1"/>
  <c r="H320" i="1" s="1"/>
  <c r="K319" i="1"/>
  <c r="E320" i="1"/>
  <c r="I320" i="1" l="1"/>
  <c r="K320" i="1" s="1"/>
  <c r="L320" i="1"/>
  <c r="M320" i="1" s="1"/>
  <c r="J320" i="1" l="1"/>
  <c r="F321" i="1" s="1"/>
  <c r="H321" i="1" s="1"/>
  <c r="L321" i="1" s="1"/>
  <c r="M321" i="1" s="1"/>
  <c r="E321" i="1"/>
  <c r="I321" i="1" l="1"/>
  <c r="K321" i="1" s="1"/>
  <c r="E322" i="1" l="1"/>
  <c r="J321" i="1"/>
  <c r="F322" i="1" s="1"/>
  <c r="H322" i="1" s="1"/>
  <c r="L322" i="1" l="1"/>
  <c r="M322" i="1" s="1"/>
  <c r="I322" i="1"/>
  <c r="E323" i="1" s="1"/>
  <c r="K322" i="1" l="1"/>
  <c r="J322" i="1"/>
  <c r="F323" i="1" s="1"/>
  <c r="H323" i="1" s="1"/>
  <c r="I323" i="1" l="1"/>
  <c r="L323" i="1"/>
  <c r="M323" i="1" s="1"/>
  <c r="K323" i="1" l="1"/>
  <c r="E324" i="1"/>
  <c r="J323" i="1"/>
  <c r="F324" i="1" s="1"/>
  <c r="H324" i="1" s="1"/>
  <c r="I324" i="1" l="1"/>
  <c r="K324" i="1" s="1"/>
  <c r="L324" i="1"/>
  <c r="M324" i="1" s="1"/>
  <c r="E325" i="1" l="1"/>
  <c r="J324" i="1"/>
  <c r="F325" i="1" s="1"/>
  <c r="H325" i="1" s="1"/>
  <c r="I325" i="1" s="1"/>
  <c r="K325" i="1" s="1"/>
  <c r="L325" i="1" l="1"/>
  <c r="M325" i="1" s="1"/>
  <c r="J325" i="1"/>
  <c r="F326" i="1" s="1"/>
  <c r="H326" i="1" s="1"/>
  <c r="L326" i="1" s="1"/>
  <c r="M326" i="1" s="1"/>
  <c r="E326" i="1"/>
  <c r="I326" i="1" l="1"/>
  <c r="J326" i="1" s="1"/>
  <c r="F327" i="1" s="1"/>
  <c r="H327" i="1" s="1"/>
  <c r="L327" i="1" s="1"/>
  <c r="M327" i="1" s="1"/>
  <c r="I327" i="1" l="1"/>
  <c r="J327" i="1" s="1"/>
  <c r="F328" i="1" s="1"/>
  <c r="H328" i="1" s="1"/>
  <c r="L328" i="1" s="1"/>
  <c r="M328" i="1" s="1"/>
  <c r="E327" i="1"/>
  <c r="K326" i="1"/>
  <c r="I328" i="1" l="1"/>
  <c r="K327" i="1"/>
  <c r="E328" i="1"/>
  <c r="E329" i="1" l="1"/>
  <c r="J328" i="1"/>
  <c r="F329" i="1" s="1"/>
  <c r="H329" i="1" s="1"/>
  <c r="L329" i="1" s="1"/>
  <c r="M329" i="1" s="1"/>
  <c r="K328" i="1"/>
  <c r="I329" i="1" l="1"/>
  <c r="J329" i="1" s="1"/>
  <c r="F330" i="1" s="1"/>
  <c r="H330" i="1" s="1"/>
  <c r="I330" i="1" s="1"/>
  <c r="E330" i="1" l="1"/>
  <c r="L330" i="1"/>
  <c r="M330" i="1" s="1"/>
  <c r="K329" i="1"/>
  <c r="E331" i="1"/>
  <c r="J330" i="1"/>
  <c r="F331" i="1" s="1"/>
  <c r="H331" i="1" s="1"/>
  <c r="K330" i="1"/>
  <c r="I331" i="1" l="1"/>
  <c r="J331" i="1" s="1"/>
  <c r="F332" i="1" s="1"/>
  <c r="H332" i="1" s="1"/>
  <c r="L331" i="1"/>
  <c r="M331" i="1" s="1"/>
  <c r="L332" i="1" l="1"/>
  <c r="M332" i="1" s="1"/>
  <c r="I332" i="1"/>
  <c r="K331" i="1"/>
  <c r="E332" i="1"/>
  <c r="E333" i="1" l="1"/>
  <c r="K332" i="1"/>
  <c r="J332" i="1"/>
  <c r="F333" i="1" s="1"/>
  <c r="H333" i="1" s="1"/>
  <c r="I333" i="1" l="1"/>
  <c r="J333" i="1" s="1"/>
  <c r="F334" i="1" s="1"/>
  <c r="H334" i="1" s="1"/>
  <c r="L333" i="1"/>
  <c r="M333" i="1" s="1"/>
  <c r="I334" i="1" l="1"/>
  <c r="L334" i="1"/>
  <c r="M334" i="1" s="1"/>
  <c r="K333" i="1"/>
  <c r="E334" i="1"/>
  <c r="E335" i="1" l="1"/>
  <c r="J334" i="1"/>
  <c r="F335" i="1" s="1"/>
  <c r="H335" i="1" s="1"/>
  <c r="K334" i="1"/>
  <c r="I335" i="1" l="1"/>
  <c r="J335" i="1" s="1"/>
  <c r="F336" i="1" s="1"/>
  <c r="H336" i="1" s="1"/>
  <c r="L335" i="1"/>
  <c r="M335" i="1" s="1"/>
  <c r="I336" i="1" l="1"/>
  <c r="J336" i="1" s="1"/>
  <c r="F337" i="1" s="1"/>
  <c r="H337" i="1" s="1"/>
  <c r="L336" i="1"/>
  <c r="M336" i="1" s="1"/>
  <c r="K335" i="1"/>
  <c r="E336" i="1"/>
  <c r="E337" i="1" l="1"/>
  <c r="I337" i="1"/>
  <c r="L337" i="1"/>
  <c r="M337" i="1" s="1"/>
  <c r="K336" i="1"/>
  <c r="E338" i="1" l="1"/>
  <c r="J337" i="1"/>
  <c r="F338" i="1" s="1"/>
  <c r="H338" i="1" s="1"/>
  <c r="K337" i="1"/>
  <c r="I338" i="1" l="1"/>
  <c r="J338" i="1" s="1"/>
  <c r="F339" i="1" s="1"/>
  <c r="H339" i="1" s="1"/>
  <c r="L338" i="1"/>
  <c r="M338" i="1" s="1"/>
  <c r="L339" i="1" l="1"/>
  <c r="M339" i="1" s="1"/>
  <c r="I339" i="1"/>
  <c r="K338" i="1"/>
  <c r="E339" i="1"/>
  <c r="E340" i="1" l="1"/>
  <c r="J339" i="1"/>
  <c r="F340" i="1" s="1"/>
  <c r="H340" i="1" s="1"/>
  <c r="K339" i="1"/>
  <c r="L340" i="1" l="1"/>
  <c r="M340" i="1" s="1"/>
  <c r="I340" i="1"/>
  <c r="J340" i="1" s="1"/>
  <c r="F341" i="1" s="1"/>
  <c r="H341" i="1" s="1"/>
  <c r="L341" i="1" l="1"/>
  <c r="M341" i="1" s="1"/>
  <c r="I341" i="1"/>
  <c r="K340" i="1"/>
  <c r="E341" i="1"/>
  <c r="E342" i="1" l="1"/>
  <c r="J341" i="1"/>
  <c r="F342" i="1" s="1"/>
  <c r="H342" i="1" s="1"/>
  <c r="K341" i="1"/>
  <c r="I342" i="1" l="1"/>
  <c r="L342" i="1"/>
  <c r="M342" i="1" s="1"/>
  <c r="K342" i="1" l="1"/>
  <c r="E343" i="1"/>
  <c r="J342" i="1"/>
  <c r="F343" i="1" s="1"/>
  <c r="H343" i="1" s="1"/>
  <c r="I343" i="1" l="1"/>
  <c r="E344" i="1" s="1"/>
  <c r="L343" i="1"/>
  <c r="M343" i="1" s="1"/>
  <c r="J343" i="1" l="1"/>
  <c r="F344" i="1" s="1"/>
  <c r="H344" i="1" s="1"/>
  <c r="K343" i="1"/>
  <c r="I344" i="1" l="1"/>
  <c r="L344" i="1"/>
  <c r="M344" i="1" s="1"/>
  <c r="J344" i="1" l="1"/>
  <c r="F345" i="1" s="1"/>
  <c r="H345" i="1" s="1"/>
  <c r="K344" i="1"/>
  <c r="E345" i="1"/>
  <c r="L345" i="1" l="1"/>
  <c r="M345" i="1" s="1"/>
  <c r="I345" i="1"/>
  <c r="K345" i="1" s="1"/>
  <c r="J345" i="1" l="1"/>
  <c r="F346" i="1" s="1"/>
  <c r="H346" i="1" s="1"/>
  <c r="L346" i="1" s="1"/>
  <c r="M346" i="1" s="1"/>
  <c r="E346" i="1"/>
  <c r="I346" i="1" l="1"/>
  <c r="K346" i="1" s="1"/>
  <c r="J346" i="1" l="1"/>
  <c r="F347" i="1" s="1"/>
  <c r="H347" i="1" s="1"/>
  <c r="L347" i="1" s="1"/>
  <c r="M347" i="1" s="1"/>
  <c r="E347" i="1"/>
  <c r="I347" i="1" l="1"/>
  <c r="J347" i="1" s="1"/>
  <c r="F348" i="1" s="1"/>
  <c r="H348" i="1" s="1"/>
  <c r="L348" i="1" s="1"/>
  <c r="M348" i="1" s="1"/>
  <c r="E348" i="1" l="1"/>
  <c r="K347" i="1"/>
  <c r="I348" i="1"/>
  <c r="E349" i="1" l="1"/>
  <c r="J348" i="1"/>
  <c r="F349" i="1" s="1"/>
  <c r="H349" i="1" s="1"/>
  <c r="I349" i="1" s="1"/>
  <c r="J349" i="1" s="1"/>
  <c r="F350" i="1" s="1"/>
  <c r="H350" i="1" s="1"/>
  <c r="K348" i="1"/>
  <c r="L349" i="1" l="1"/>
  <c r="M349" i="1" s="1"/>
  <c r="L350" i="1"/>
  <c r="M350" i="1" s="1"/>
  <c r="I350" i="1"/>
  <c r="K349" i="1"/>
  <c r="E350" i="1"/>
  <c r="E351" i="1" l="1"/>
  <c r="K350" i="1"/>
  <c r="J350" i="1"/>
  <c r="F351" i="1" s="1"/>
  <c r="H351" i="1" s="1"/>
  <c r="L351" i="1" l="1"/>
  <c r="M351" i="1" s="1"/>
  <c r="I351" i="1"/>
  <c r="J351" i="1" s="1"/>
  <c r="F352" i="1" s="1"/>
  <c r="H352" i="1" s="1"/>
  <c r="I352" i="1" l="1"/>
  <c r="J352" i="1" s="1"/>
  <c r="F353" i="1" s="1"/>
  <c r="H353" i="1" s="1"/>
  <c r="L352" i="1"/>
  <c r="M352" i="1" s="1"/>
  <c r="K351" i="1"/>
  <c r="E352" i="1"/>
  <c r="E353" i="1" l="1"/>
  <c r="L353" i="1"/>
  <c r="M353" i="1" s="1"/>
  <c r="I353" i="1"/>
  <c r="K352" i="1"/>
  <c r="K353" i="1" l="1"/>
  <c r="J353" i="1"/>
  <c r="F354" i="1" s="1"/>
  <c r="H354" i="1" s="1"/>
  <c r="E354" i="1"/>
  <c r="I354" i="1" l="1"/>
  <c r="K354" i="1" s="1"/>
  <c r="L354" i="1"/>
  <c r="M354" i="1" s="1"/>
  <c r="J354" i="1" l="1"/>
  <c r="F355" i="1" s="1"/>
  <c r="H355" i="1" s="1"/>
  <c r="E355" i="1"/>
  <c r="I355" i="1" l="1"/>
  <c r="K355" i="1" s="1"/>
  <c r="L355" i="1"/>
  <c r="M355" i="1" s="1"/>
  <c r="J355" i="1" l="1"/>
  <c r="F356" i="1" s="1"/>
  <c r="H356" i="1" s="1"/>
  <c r="L356" i="1" s="1"/>
  <c r="M356" i="1" s="1"/>
  <c r="E356" i="1"/>
  <c r="I356" i="1" l="1"/>
  <c r="K356" i="1" s="1"/>
  <c r="E357" i="1" l="1"/>
  <c r="J356" i="1"/>
  <c r="F357" i="1" s="1"/>
  <c r="H357" i="1" s="1"/>
  <c r="L357" i="1" s="1"/>
  <c r="M357" i="1" s="1"/>
  <c r="I357" i="1" l="1"/>
  <c r="K357" i="1" s="1"/>
  <c r="E358" i="1" l="1"/>
  <c r="J357" i="1"/>
  <c r="F358" i="1" s="1"/>
  <c r="H358" i="1" s="1"/>
  <c r="L358" i="1" s="1"/>
  <c r="M358" i="1" s="1"/>
  <c r="I358" i="1" l="1"/>
  <c r="K358" i="1" s="1"/>
  <c r="J358" i="1" l="1"/>
  <c r="F359" i="1" s="1"/>
  <c r="H359" i="1" s="1"/>
  <c r="L359" i="1" s="1"/>
  <c r="M359" i="1" s="1"/>
  <c r="E359" i="1"/>
  <c r="I359" i="1" l="1"/>
  <c r="K359" i="1" s="1"/>
  <c r="E360" i="1" l="1"/>
  <c r="J359" i="1"/>
  <c r="F360" i="1" s="1"/>
  <c r="H360" i="1" s="1"/>
  <c r="L360" i="1"/>
  <c r="M360" i="1" s="1"/>
  <c r="I360" i="1"/>
  <c r="K360" i="1" s="1"/>
  <c r="J360" i="1" l="1"/>
  <c r="F361" i="1" s="1"/>
  <c r="H361" i="1" s="1"/>
  <c r="E361" i="1"/>
  <c r="I361" i="1" l="1"/>
  <c r="K361" i="1" s="1"/>
  <c r="L361" i="1"/>
  <c r="M361" i="1" s="1"/>
  <c r="J361" i="1" l="1"/>
  <c r="F362" i="1" s="1"/>
  <c r="H362" i="1" s="1"/>
  <c r="I362" i="1" s="1"/>
  <c r="E362" i="1"/>
  <c r="L362" i="1" l="1"/>
  <c r="M362" i="1" s="1"/>
  <c r="E363" i="1"/>
  <c r="J362" i="1"/>
  <c r="F363" i="1" s="1"/>
  <c r="H363" i="1" s="1"/>
  <c r="K362" i="1"/>
  <c r="L363" i="1" l="1"/>
  <c r="M363" i="1" s="1"/>
  <c r="I363" i="1"/>
  <c r="J363" i="1" s="1"/>
  <c r="F364" i="1" s="1"/>
  <c r="H364" i="1" s="1"/>
  <c r="I364" i="1" l="1"/>
  <c r="J364" i="1" s="1"/>
  <c r="F365" i="1" s="1"/>
  <c r="H365" i="1" s="1"/>
  <c r="L364" i="1"/>
  <c r="M364" i="1" s="1"/>
  <c r="K363" i="1"/>
  <c r="E364" i="1"/>
  <c r="E365" i="1" l="1"/>
  <c r="L365" i="1"/>
  <c r="M365" i="1" s="1"/>
  <c r="I365" i="1"/>
  <c r="J365" i="1" s="1"/>
  <c r="F366" i="1" s="1"/>
  <c r="H366" i="1" s="1"/>
  <c r="K364" i="1"/>
  <c r="I366" i="1" l="1"/>
  <c r="L366" i="1"/>
  <c r="M366" i="1" s="1"/>
  <c r="K365" i="1"/>
  <c r="E366" i="1"/>
  <c r="E367" i="1" l="1"/>
  <c r="K366" i="1"/>
  <c r="J366" i="1"/>
  <c r="F367" i="1" s="1"/>
  <c r="H367" i="1" s="1"/>
  <c r="I367" i="1" l="1"/>
  <c r="L367" i="1"/>
  <c r="M367" i="1" s="1"/>
  <c r="J367" i="1" l="1"/>
  <c r="F368" i="1" s="1"/>
  <c r="H368" i="1" s="1"/>
  <c r="K367" i="1"/>
  <c r="E368" i="1"/>
  <c r="L368" i="1" l="1"/>
  <c r="M368" i="1" s="1"/>
  <c r="I368" i="1"/>
  <c r="K368" i="1" s="1"/>
  <c r="J368" i="1" l="1"/>
  <c r="F369" i="1" s="1"/>
  <c r="H369" i="1" s="1"/>
  <c r="L369" i="1" s="1"/>
  <c r="M369" i="1" s="1"/>
  <c r="E369" i="1"/>
  <c r="I369" i="1" l="1"/>
  <c r="K369" i="1" s="1"/>
  <c r="J369" i="1" l="1"/>
  <c r="F370" i="1" s="1"/>
  <c r="H370" i="1" s="1"/>
  <c r="I370" i="1" s="1"/>
  <c r="J370" i="1" s="1"/>
  <c r="F371" i="1" s="1"/>
  <c r="H371" i="1" s="1"/>
  <c r="E370" i="1"/>
  <c r="L370" i="1" l="1"/>
  <c r="M370" i="1" s="1"/>
  <c r="L371" i="1"/>
  <c r="M371" i="1" s="1"/>
  <c r="I371" i="1"/>
  <c r="K370" i="1"/>
  <c r="E371" i="1"/>
  <c r="E372" i="1" l="1"/>
  <c r="K371" i="1"/>
  <c r="J371" i="1"/>
  <c r="F372" i="1" s="1"/>
  <c r="H372" i="1" s="1"/>
  <c r="L372" i="1" l="1"/>
  <c r="M372" i="1" s="1"/>
  <c r="I372" i="1"/>
  <c r="J372" i="1" s="1"/>
  <c r="F373" i="1" s="1"/>
  <c r="H373" i="1" s="1"/>
  <c r="L373" i="1" l="1"/>
  <c r="M373" i="1" s="1"/>
  <c r="I373" i="1"/>
  <c r="J373" i="1" s="1"/>
  <c r="F374" i="1" s="1"/>
  <c r="H374" i="1" s="1"/>
  <c r="K372" i="1"/>
  <c r="E373" i="1"/>
  <c r="E374" i="1" l="1"/>
  <c r="L374" i="1"/>
  <c r="M374" i="1" s="1"/>
  <c r="I374" i="1"/>
  <c r="K373" i="1"/>
  <c r="K374" i="1" l="1"/>
  <c r="J374" i="1"/>
  <c r="F375" i="1" s="1"/>
  <c r="H375" i="1" s="1"/>
  <c r="E375" i="1"/>
  <c r="L375" i="1" l="1"/>
  <c r="M375" i="1" s="1"/>
  <c r="I375" i="1"/>
  <c r="K375" i="1" s="1"/>
  <c r="J375" i="1" l="1"/>
  <c r="F376" i="1" s="1"/>
  <c r="H376" i="1" s="1"/>
  <c r="E376" i="1"/>
  <c r="L376" i="1" l="1"/>
  <c r="M376" i="1" s="1"/>
  <c r="I376" i="1"/>
  <c r="K376" i="1" s="1"/>
  <c r="J376" i="1" l="1"/>
  <c r="F377" i="1" s="1"/>
  <c r="H377" i="1" s="1"/>
  <c r="E377" i="1"/>
  <c r="L377" i="1" l="1"/>
  <c r="M377" i="1" s="1"/>
  <c r="I377" i="1"/>
  <c r="K377" i="1" s="1"/>
  <c r="J377" i="1" l="1"/>
  <c r="F378" i="1" s="1"/>
  <c r="H378" i="1" s="1"/>
  <c r="L378" i="1" s="1"/>
  <c r="M378" i="1" s="1"/>
  <c r="E378" i="1"/>
  <c r="I378" i="1" l="1"/>
  <c r="K378" i="1" s="1"/>
  <c r="J378" i="1" l="1"/>
  <c r="F379" i="1" s="1"/>
  <c r="H379" i="1" s="1"/>
  <c r="E379" i="1"/>
  <c r="L379" i="1" l="1"/>
  <c r="M379" i="1" s="1"/>
  <c r="I379" i="1"/>
  <c r="K379" i="1" l="1"/>
  <c r="E380" i="1"/>
  <c r="J379" i="1"/>
  <c r="F380" i="1" s="1"/>
  <c r="H380" i="1" s="1"/>
  <c r="I380" i="1" l="1"/>
  <c r="J380" i="1" s="1"/>
  <c r="F381" i="1" s="1"/>
  <c r="H381" i="1" s="1"/>
  <c r="I381" i="1" s="1"/>
  <c r="L380" i="1"/>
  <c r="M380" i="1" s="1"/>
  <c r="J381" i="1" l="1"/>
  <c r="F382" i="1" s="1"/>
  <c r="H382" i="1" s="1"/>
  <c r="I382" i="1" s="1"/>
  <c r="L381" i="1"/>
  <c r="M381" i="1" s="1"/>
  <c r="K380" i="1"/>
  <c r="E381" i="1"/>
  <c r="E382" i="1" s="1"/>
  <c r="K381" i="1" l="1"/>
  <c r="K382" i="1" s="1"/>
  <c r="L382" i="1"/>
  <c r="M382" i="1" s="1"/>
  <c r="E383" i="1"/>
  <c r="J382" i="1"/>
  <c r="F383" i="1" s="1"/>
  <c r="H383" i="1" s="1"/>
  <c r="L383" i="1" s="1"/>
  <c r="M383" i="1" s="1"/>
  <c r="I383" i="1" l="1"/>
  <c r="K383" i="1" s="1"/>
  <c r="J383" i="1" l="1"/>
  <c r="F384" i="1" s="1"/>
  <c r="H384" i="1" s="1"/>
  <c r="L384" i="1" s="1"/>
  <c r="M384" i="1" s="1"/>
  <c r="E384" i="1"/>
  <c r="I384" i="1" l="1"/>
  <c r="J384" i="1" s="1"/>
  <c r="F385" i="1" s="1"/>
  <c r="H385" i="1" s="1"/>
  <c r="E385" i="1" l="1"/>
  <c r="K384" i="1"/>
  <c r="L385" i="1"/>
  <c r="M385" i="1" s="1"/>
  <c r="I385" i="1"/>
  <c r="K385" i="1" s="1"/>
  <c r="J385" i="1" l="1"/>
  <c r="F386" i="1" s="1"/>
  <c r="H386" i="1" s="1"/>
  <c r="E386" i="1"/>
  <c r="L386" i="1" l="1"/>
  <c r="M386" i="1" s="1"/>
  <c r="I386" i="1"/>
  <c r="K386" i="1" s="1"/>
  <c r="J386" i="1" l="1"/>
  <c r="F387" i="1" s="1"/>
  <c r="H387" i="1" s="1"/>
  <c r="E387" i="1"/>
  <c r="L387" i="1" l="1"/>
  <c r="M387" i="1" s="1"/>
  <c r="I387" i="1"/>
  <c r="K387" i="1" s="1"/>
  <c r="J387" i="1" l="1"/>
  <c r="F388" i="1" s="1"/>
  <c r="H388" i="1" s="1"/>
  <c r="L388" i="1" s="1"/>
  <c r="M388" i="1" s="1"/>
  <c r="E388" i="1"/>
  <c r="I388" i="1" l="1"/>
  <c r="K388" i="1" s="1"/>
  <c r="J388" i="1" l="1"/>
  <c r="F389" i="1" s="1"/>
  <c r="H389" i="1" s="1"/>
  <c r="L389" i="1" s="1"/>
  <c r="M389" i="1" s="1"/>
  <c r="E389" i="1"/>
  <c r="I389" i="1" l="1"/>
  <c r="J389" i="1" s="1"/>
  <c r="F390" i="1" s="1"/>
  <c r="H390" i="1" s="1"/>
  <c r="I390" i="1" s="1"/>
  <c r="J390" i="1" s="1"/>
  <c r="F391" i="1" s="1"/>
  <c r="H391" i="1" s="1"/>
  <c r="E390" i="1" l="1"/>
  <c r="E391" i="1" s="1"/>
  <c r="K389" i="1"/>
  <c r="L390" i="1"/>
  <c r="M390" i="1" s="1"/>
  <c r="L391" i="1"/>
  <c r="M391" i="1" s="1"/>
  <c r="I391" i="1"/>
  <c r="J391" i="1" s="1"/>
  <c r="F392" i="1" s="1"/>
  <c r="H392" i="1" s="1"/>
  <c r="K390" i="1"/>
  <c r="E392" i="1" l="1"/>
  <c r="I392" i="1"/>
  <c r="L392" i="1"/>
  <c r="M392" i="1" s="1"/>
  <c r="K391" i="1"/>
  <c r="E393" i="1" l="1"/>
  <c r="J392" i="1"/>
  <c r="F393" i="1" s="1"/>
  <c r="H393" i="1" s="1"/>
  <c r="K392" i="1"/>
  <c r="I393" i="1" l="1"/>
  <c r="J393" i="1" s="1"/>
  <c r="F394" i="1" s="1"/>
  <c r="H394" i="1" s="1"/>
  <c r="L393" i="1"/>
  <c r="M393" i="1" s="1"/>
  <c r="L394" i="1" l="1"/>
  <c r="M394" i="1" s="1"/>
  <c r="I394" i="1"/>
  <c r="K393" i="1"/>
  <c r="E394" i="1"/>
  <c r="E395" i="1" l="1"/>
  <c r="J394" i="1"/>
  <c r="F395" i="1" s="1"/>
  <c r="H395" i="1" s="1"/>
  <c r="K394" i="1"/>
  <c r="L395" i="1" l="1"/>
  <c r="M395" i="1" s="1"/>
  <c r="I395" i="1"/>
  <c r="J395" i="1" s="1"/>
  <c r="F396" i="1" s="1"/>
  <c r="H396" i="1" s="1"/>
  <c r="I396" i="1" l="1"/>
  <c r="J396" i="1" s="1"/>
  <c r="F397" i="1" s="1"/>
  <c r="H397" i="1" s="1"/>
  <c r="L396" i="1"/>
  <c r="M396" i="1" s="1"/>
  <c r="K395" i="1"/>
  <c r="E396" i="1"/>
  <c r="E397" i="1" l="1"/>
  <c r="L397" i="1"/>
  <c r="M397" i="1" s="1"/>
  <c r="I397" i="1"/>
  <c r="K396" i="1"/>
  <c r="K397" i="1" l="1"/>
  <c r="J397" i="1"/>
  <c r="F398" i="1" s="1"/>
  <c r="H398" i="1" s="1"/>
  <c r="E398" i="1"/>
  <c r="L398" i="1" l="1"/>
  <c r="M398" i="1" s="1"/>
  <c r="I398" i="1"/>
  <c r="K398" i="1" s="1"/>
  <c r="J398" i="1" l="1"/>
  <c r="F399" i="1" s="1"/>
  <c r="H399" i="1" s="1"/>
  <c r="E399" i="1"/>
  <c r="L399" i="1" l="1"/>
  <c r="M399" i="1" s="1"/>
  <c r="I399" i="1"/>
  <c r="K399" i="1" s="1"/>
  <c r="J399" i="1" l="1"/>
  <c r="F400" i="1" s="1"/>
  <c r="H400" i="1" s="1"/>
  <c r="E400" i="1"/>
  <c r="I400" i="1" l="1"/>
  <c r="K400" i="1" s="1"/>
  <c r="L400" i="1"/>
  <c r="M400" i="1" s="1"/>
  <c r="J400" i="1" l="1"/>
  <c r="F401" i="1" s="1"/>
  <c r="H401" i="1" s="1"/>
  <c r="I401" i="1" s="1"/>
  <c r="K401" i="1" s="1"/>
  <c r="E401" i="1"/>
  <c r="L401" i="1" l="1"/>
  <c r="M401" i="1" s="1"/>
  <c r="E402" i="1"/>
  <c r="J401" i="1"/>
  <c r="F402" i="1" s="1"/>
  <c r="H402" i="1" s="1"/>
  <c r="L402" i="1" s="1"/>
  <c r="M402" i="1" s="1"/>
  <c r="I402" i="1" l="1"/>
  <c r="K402" i="1" s="1"/>
  <c r="E403" i="1" l="1"/>
  <c r="J402" i="1"/>
  <c r="F403" i="1" s="1"/>
  <c r="H403" i="1" s="1"/>
  <c r="I403" i="1" l="1"/>
  <c r="L403" i="1"/>
  <c r="M403" i="1" s="1"/>
  <c r="K403" i="1" l="1"/>
  <c r="J403" i="1"/>
  <c r="F404" i="1" s="1"/>
  <c r="H404" i="1" s="1"/>
  <c r="E404" i="1"/>
  <c r="I404" i="1" l="1"/>
  <c r="K404" i="1" s="1"/>
  <c r="L404" i="1"/>
  <c r="M404" i="1" s="1"/>
  <c r="E405" i="1" l="1"/>
  <c r="J404" i="1"/>
  <c r="F405" i="1" s="1"/>
  <c r="H405" i="1" s="1"/>
  <c r="L405" i="1" s="1"/>
  <c r="M405" i="1" s="1"/>
  <c r="I405" i="1" l="1"/>
  <c r="K405" i="1" s="1"/>
  <c r="E406" i="1" l="1"/>
  <c r="J405" i="1"/>
  <c r="F406" i="1" s="1"/>
  <c r="H406" i="1" s="1"/>
  <c r="L406" i="1" s="1"/>
  <c r="M406" i="1" s="1"/>
  <c r="I406" i="1" l="1"/>
  <c r="K406" i="1" s="1"/>
  <c r="E407" i="1" l="1"/>
  <c r="J406" i="1"/>
  <c r="F407" i="1" s="1"/>
  <c r="H407" i="1" s="1"/>
  <c r="L407" i="1" s="1"/>
  <c r="M407" i="1" s="1"/>
  <c r="I407" i="1" l="1"/>
  <c r="K407" i="1" s="1"/>
  <c r="E408" i="1" l="1"/>
  <c r="J407" i="1"/>
  <c r="F408" i="1" s="1"/>
  <c r="H408" i="1" s="1"/>
  <c r="L408" i="1" s="1"/>
  <c r="M408" i="1" s="1"/>
  <c r="I408" i="1"/>
  <c r="K408" i="1" s="1"/>
  <c r="J408" i="1" l="1"/>
  <c r="F409" i="1" s="1"/>
  <c r="H409" i="1" s="1"/>
  <c r="E409" i="1"/>
  <c r="I409" i="1" l="1"/>
  <c r="K409" i="1" s="1"/>
  <c r="L409" i="1"/>
  <c r="M409" i="1" s="1"/>
  <c r="J409" i="1" l="1"/>
  <c r="F410" i="1" s="1"/>
  <c r="H410" i="1" s="1"/>
  <c r="I410" i="1" s="1"/>
  <c r="K410" i="1" s="1"/>
  <c r="E410" i="1"/>
  <c r="L410" i="1" l="1"/>
  <c r="M410" i="1" s="1"/>
  <c r="E411" i="1"/>
  <c r="J410" i="1"/>
  <c r="F411" i="1" s="1"/>
  <c r="H411" i="1" s="1"/>
  <c r="L411" i="1" s="1"/>
  <c r="M411" i="1" s="1"/>
  <c r="I411" i="1" l="1"/>
  <c r="K411" i="1" s="1"/>
  <c r="J411" i="1" l="1"/>
  <c r="F412" i="1" s="1"/>
  <c r="H412" i="1" s="1"/>
  <c r="I412" i="1" s="1"/>
  <c r="J412" i="1" s="1"/>
  <c r="F413" i="1" s="1"/>
  <c r="H413" i="1" s="1"/>
  <c r="E412" i="1"/>
  <c r="L412" i="1" l="1"/>
  <c r="M412" i="1" s="1"/>
  <c r="L413" i="1"/>
  <c r="M413" i="1" s="1"/>
  <c r="I413" i="1"/>
  <c r="K412" i="1"/>
  <c r="E413" i="1"/>
  <c r="E414" i="1" l="1"/>
  <c r="K413" i="1"/>
  <c r="J413" i="1"/>
  <c r="F414" i="1" s="1"/>
  <c r="H414" i="1" s="1"/>
  <c r="I414" i="1" l="1"/>
  <c r="J414" i="1" s="1"/>
  <c r="F415" i="1" s="1"/>
  <c r="H415" i="1" s="1"/>
  <c r="I415" i="1" s="1"/>
  <c r="L414" i="1"/>
  <c r="M414" i="1" s="1"/>
  <c r="L415" i="1" l="1"/>
  <c r="M415" i="1" s="1"/>
  <c r="K414" i="1"/>
  <c r="E415" i="1"/>
  <c r="E416" i="1" s="1"/>
  <c r="J415" i="1"/>
  <c r="F416" i="1" s="1"/>
  <c r="H416" i="1" s="1"/>
  <c r="K415" i="1" l="1"/>
  <c r="I416" i="1"/>
  <c r="J416" i="1" s="1"/>
  <c r="F417" i="1" s="1"/>
  <c r="H417" i="1" s="1"/>
  <c r="L416" i="1"/>
  <c r="M416" i="1" s="1"/>
  <c r="K416" i="1" l="1"/>
  <c r="I417" i="1"/>
  <c r="L417" i="1"/>
  <c r="M417" i="1" s="1"/>
  <c r="E417" i="1"/>
  <c r="K417" i="1" l="1"/>
  <c r="E418" i="1"/>
  <c r="J417" i="1"/>
  <c r="F418" i="1" s="1"/>
  <c r="H418" i="1" s="1"/>
  <c r="I418" i="1" s="1"/>
  <c r="L418" i="1" l="1"/>
  <c r="M418" i="1" s="1"/>
  <c r="K418" i="1"/>
  <c r="E419" i="1"/>
  <c r="J418" i="1"/>
  <c r="F419" i="1" s="1"/>
  <c r="H419" i="1" s="1"/>
  <c r="L419" i="1" s="1"/>
  <c r="M419" i="1" s="1"/>
  <c r="I419" i="1" l="1"/>
  <c r="K419" i="1" s="1"/>
  <c r="J419" i="1" l="1"/>
  <c r="F420" i="1" s="1"/>
  <c r="H420" i="1" s="1"/>
  <c r="I420" i="1" s="1"/>
  <c r="E420" i="1"/>
  <c r="L420" i="1" l="1"/>
  <c r="M420" i="1" s="1"/>
  <c r="E421" i="1"/>
  <c r="J420" i="1"/>
  <c r="F421" i="1" s="1"/>
  <c r="H421" i="1" s="1"/>
  <c r="K420" i="1"/>
  <c r="I421" i="1" l="1"/>
  <c r="L421" i="1"/>
  <c r="M421" i="1" s="1"/>
  <c r="J421" i="1" l="1"/>
  <c r="F422" i="1" s="1"/>
  <c r="H422" i="1" s="1"/>
  <c r="K421" i="1"/>
  <c r="E422" i="1"/>
  <c r="I422" i="1" l="1"/>
  <c r="L422" i="1"/>
  <c r="M422" i="1" s="1"/>
  <c r="J422" i="1" l="1"/>
  <c r="F423" i="1" s="1"/>
  <c r="H423" i="1" s="1"/>
  <c r="K422" i="1"/>
  <c r="E423" i="1"/>
  <c r="I423" i="1" l="1"/>
  <c r="K423" i="1" s="1"/>
  <c r="L423" i="1"/>
  <c r="M423" i="1" s="1"/>
  <c r="J423" i="1" l="1"/>
  <c r="F424" i="1" s="1"/>
  <c r="H424" i="1" s="1"/>
  <c r="E424" i="1"/>
  <c r="I424" i="1" l="1"/>
  <c r="L424" i="1"/>
  <c r="M424" i="1" s="1"/>
  <c r="J424" i="1" l="1"/>
  <c r="F425" i="1" s="1"/>
  <c r="H425" i="1" s="1"/>
  <c r="K424" i="1"/>
  <c r="E425" i="1"/>
  <c r="I425" i="1" l="1"/>
  <c r="L425" i="1"/>
  <c r="M425" i="1" s="1"/>
  <c r="J425" i="1" l="1"/>
  <c r="F426" i="1" s="1"/>
  <c r="H426" i="1" s="1"/>
  <c r="K425" i="1"/>
  <c r="E426" i="1"/>
  <c r="I426" i="1" l="1"/>
  <c r="L426" i="1"/>
  <c r="M426" i="1" s="1"/>
  <c r="J426" i="1" l="1"/>
  <c r="F427" i="1" s="1"/>
  <c r="H427" i="1" s="1"/>
  <c r="K426" i="1"/>
  <c r="E427" i="1"/>
  <c r="I427" i="1" l="1"/>
  <c r="K427" i="1" s="1"/>
  <c r="L427" i="1"/>
  <c r="M427" i="1" s="1"/>
  <c r="J427" i="1" l="1"/>
  <c r="F428" i="1" s="1"/>
  <c r="H428" i="1" s="1"/>
  <c r="E428" i="1"/>
  <c r="I428" i="1" l="1"/>
  <c r="K428" i="1" s="1"/>
  <c r="L428" i="1"/>
  <c r="M428" i="1" s="1"/>
  <c r="J428" i="1" l="1"/>
  <c r="F429" i="1" s="1"/>
  <c r="H429" i="1" s="1"/>
  <c r="L429" i="1" s="1"/>
  <c r="M429" i="1" s="1"/>
  <c r="E429" i="1"/>
  <c r="I429" i="1" l="1"/>
  <c r="K429" i="1" s="1"/>
  <c r="J429" i="1" l="1"/>
  <c r="F430" i="1" s="1"/>
  <c r="H430" i="1" s="1"/>
  <c r="L430" i="1" s="1"/>
  <c r="M430" i="1" s="1"/>
  <c r="E430" i="1"/>
  <c r="I430" i="1" l="1"/>
  <c r="J430" i="1" s="1"/>
  <c r="F431" i="1" s="1"/>
  <c r="H431" i="1" s="1"/>
  <c r="I431" i="1" s="1"/>
  <c r="J431" i="1" s="1"/>
  <c r="F432" i="1" s="1"/>
  <c r="H432" i="1" s="1"/>
  <c r="E431" i="1" l="1"/>
  <c r="E432" i="1" s="1"/>
  <c r="K430" i="1"/>
  <c r="L431" i="1"/>
  <c r="M431" i="1" s="1"/>
  <c r="L432" i="1"/>
  <c r="M432" i="1" s="1"/>
  <c r="I432" i="1"/>
  <c r="J432" i="1" s="1"/>
  <c r="F433" i="1" s="1"/>
  <c r="H433" i="1" s="1"/>
  <c r="K431" i="1"/>
  <c r="E433" i="1" l="1"/>
  <c r="I433" i="1"/>
  <c r="J433" i="1" s="1"/>
  <c r="F434" i="1" s="1"/>
  <c r="H434" i="1" s="1"/>
  <c r="L433" i="1"/>
  <c r="M433" i="1" s="1"/>
  <c r="K432" i="1"/>
  <c r="E434" i="1" l="1"/>
  <c r="L434" i="1"/>
  <c r="M434" i="1" s="1"/>
  <c r="I434" i="1"/>
  <c r="J434" i="1" s="1"/>
  <c r="F435" i="1" s="1"/>
  <c r="H435" i="1" s="1"/>
  <c r="K433" i="1"/>
  <c r="I435" i="1" l="1"/>
  <c r="J435" i="1" s="1"/>
  <c r="F436" i="1" s="1"/>
  <c r="H436" i="1" s="1"/>
  <c r="L435" i="1"/>
  <c r="M435" i="1" s="1"/>
  <c r="K434" i="1"/>
  <c r="E435" i="1"/>
  <c r="E436" i="1" l="1"/>
  <c r="I436" i="1"/>
  <c r="L436" i="1"/>
  <c r="M436" i="1" s="1"/>
  <c r="K435" i="1"/>
  <c r="K436" i="1" l="1"/>
  <c r="J436" i="1"/>
  <c r="F437" i="1" s="1"/>
  <c r="H437" i="1" s="1"/>
  <c r="E437" i="1"/>
  <c r="I437" i="1" l="1"/>
  <c r="K437" i="1" s="1"/>
  <c r="L437" i="1"/>
  <c r="M437" i="1" s="1"/>
  <c r="J437" i="1" l="1"/>
  <c r="F438" i="1" s="1"/>
  <c r="H438" i="1" s="1"/>
  <c r="L438" i="1" s="1"/>
  <c r="M438" i="1" s="1"/>
  <c r="E438" i="1"/>
  <c r="I438" i="1" l="1"/>
  <c r="K438" i="1" s="1"/>
  <c r="J438" i="1" l="1"/>
  <c r="F439" i="1" s="1"/>
  <c r="H439" i="1" s="1"/>
  <c r="I439" i="1" s="1"/>
  <c r="J439" i="1" s="1"/>
  <c r="F440" i="1" s="1"/>
  <c r="H440" i="1" s="1"/>
  <c r="E439" i="1"/>
  <c r="L439" i="1" l="1"/>
  <c r="M439" i="1" s="1"/>
  <c r="I440" i="1"/>
  <c r="J440" i="1" s="1"/>
  <c r="F441" i="1" s="1"/>
  <c r="H441" i="1" s="1"/>
  <c r="L440" i="1"/>
  <c r="M440" i="1" s="1"/>
  <c r="K439" i="1"/>
  <c r="E440" i="1"/>
  <c r="E441" i="1" l="1"/>
  <c r="L441" i="1"/>
  <c r="M441" i="1" s="1"/>
  <c r="I441" i="1"/>
  <c r="K440" i="1"/>
  <c r="J441" i="1" l="1"/>
  <c r="F442" i="1" s="1"/>
  <c r="H442" i="1" s="1"/>
  <c r="K441" i="1"/>
  <c r="E442" i="1"/>
  <c r="L442" i="1" l="1"/>
  <c r="M442" i="1" s="1"/>
  <c r="I442" i="1"/>
  <c r="J442" i="1" l="1"/>
  <c r="F443" i="1" s="1"/>
  <c r="H443" i="1" s="1"/>
  <c r="K442" i="1"/>
  <c r="E443" i="1"/>
  <c r="I443" i="1" l="1"/>
  <c r="L443" i="1"/>
  <c r="M443" i="1" s="1"/>
  <c r="J443" i="1" l="1"/>
  <c r="F444" i="1" s="1"/>
  <c r="H444" i="1" s="1"/>
  <c r="K443" i="1"/>
  <c r="E444" i="1"/>
  <c r="I444" i="1" l="1"/>
  <c r="K444" i="1" s="1"/>
  <c r="L444" i="1"/>
  <c r="M444" i="1" s="1"/>
  <c r="J444" i="1" l="1"/>
  <c r="F445" i="1" s="1"/>
  <c r="H445" i="1" s="1"/>
  <c r="I445" i="1" s="1"/>
  <c r="K445" i="1" s="1"/>
  <c r="E445" i="1"/>
  <c r="L445" i="1" l="1"/>
  <c r="M445" i="1" s="1"/>
  <c r="E446" i="1"/>
  <c r="J445" i="1"/>
  <c r="F446" i="1" s="1"/>
  <c r="H446" i="1" s="1"/>
  <c r="I446" i="1" s="1"/>
  <c r="K446" i="1" s="1"/>
  <c r="L446" i="1" l="1"/>
  <c r="M446" i="1" s="1"/>
  <c r="J446" i="1"/>
  <c r="F447" i="1" s="1"/>
  <c r="H447" i="1" s="1"/>
  <c r="I447" i="1" s="1"/>
  <c r="K447" i="1" s="1"/>
  <c r="E447" i="1"/>
  <c r="L447" i="1" l="1"/>
  <c r="M447" i="1" s="1"/>
  <c r="E448" i="1"/>
  <c r="J447" i="1"/>
  <c r="F448" i="1" s="1"/>
  <c r="H448" i="1" s="1"/>
  <c r="I448" i="1" s="1"/>
  <c r="K448" i="1" l="1"/>
  <c r="J448" i="1"/>
  <c r="F449" i="1" s="1"/>
  <c r="H449" i="1" s="1"/>
  <c r="I449" i="1" s="1"/>
  <c r="K449" i="1" s="1"/>
  <c r="E449" i="1"/>
  <c r="L448" i="1"/>
  <c r="M448" i="1" s="1"/>
  <c r="L449" i="1" l="1"/>
  <c r="M449" i="1" s="1"/>
  <c r="J449" i="1"/>
  <c r="F450" i="1" s="1"/>
  <c r="H450" i="1" s="1"/>
  <c r="L450" i="1" s="1"/>
  <c r="M450" i="1" s="1"/>
  <c r="E450" i="1"/>
  <c r="I450" i="1" l="1"/>
  <c r="K450" i="1" s="1"/>
  <c r="J450" i="1" l="1"/>
  <c r="F451" i="1" s="1"/>
  <c r="H451" i="1" s="1"/>
  <c r="L451" i="1" s="1"/>
  <c r="M451" i="1" s="1"/>
  <c r="E451" i="1"/>
  <c r="I451" i="1" l="1"/>
  <c r="K451" i="1" s="1"/>
  <c r="J451" i="1" l="1"/>
  <c r="F452" i="1" s="1"/>
  <c r="H452" i="1" s="1"/>
  <c r="I452" i="1" s="1"/>
  <c r="E452" i="1"/>
  <c r="L452" i="1" l="1"/>
  <c r="M452" i="1" s="1"/>
  <c r="K452" i="1"/>
  <c r="J452" i="1"/>
  <c r="F453" i="1" s="1"/>
  <c r="H453" i="1" s="1"/>
  <c r="E453" i="1"/>
  <c r="I453" i="1" l="1"/>
  <c r="K453" i="1" s="1"/>
  <c r="L453" i="1"/>
  <c r="M453" i="1" s="1"/>
  <c r="E454" i="1" l="1"/>
  <c r="J453" i="1"/>
  <c r="F454" i="1" s="1"/>
  <c r="H454" i="1" s="1"/>
  <c r="L454" i="1" s="1"/>
  <c r="M454" i="1" s="1"/>
  <c r="I454" i="1" l="1"/>
  <c r="K454" i="1" s="1"/>
  <c r="E455" i="1" l="1"/>
  <c r="J454" i="1"/>
  <c r="F455" i="1" s="1"/>
  <c r="H455" i="1" s="1"/>
  <c r="I455" i="1" s="1"/>
  <c r="K455" i="1" s="1"/>
  <c r="J455" i="1" l="1"/>
  <c r="F456" i="1" s="1"/>
  <c r="H456" i="1" s="1"/>
  <c r="L456" i="1" s="1"/>
  <c r="M456" i="1" s="1"/>
  <c r="L455" i="1"/>
  <c r="M455" i="1" s="1"/>
  <c r="E456" i="1"/>
  <c r="I456" i="1" l="1"/>
  <c r="K456" i="1" s="1"/>
  <c r="J456" i="1" l="1"/>
  <c r="F457" i="1" s="1"/>
  <c r="H457" i="1" s="1"/>
  <c r="I457" i="1" s="1"/>
  <c r="E457" i="1"/>
  <c r="L457" i="1" l="1"/>
  <c r="M457" i="1" s="1"/>
  <c r="K457" i="1"/>
  <c r="J457" i="1"/>
  <c r="F458" i="1" s="1"/>
  <c r="H458" i="1" s="1"/>
  <c r="E458" i="1"/>
  <c r="I458" i="1" l="1"/>
  <c r="J458" i="1" s="1"/>
  <c r="F459" i="1" s="1"/>
  <c r="H459" i="1" s="1"/>
  <c r="L458" i="1"/>
  <c r="M458" i="1" s="1"/>
  <c r="L459" i="1" l="1"/>
  <c r="M459" i="1" s="1"/>
  <c r="I459" i="1"/>
  <c r="K458" i="1"/>
  <c r="E459" i="1"/>
  <c r="E460" i="1" l="1"/>
  <c r="K459" i="1"/>
  <c r="J459" i="1"/>
  <c r="F460" i="1" s="1"/>
  <c r="H460" i="1" s="1"/>
  <c r="L460" i="1" l="1"/>
  <c r="M460" i="1" s="1"/>
  <c r="I460" i="1"/>
  <c r="J460" i="1" s="1"/>
  <c r="F461" i="1" s="1"/>
  <c r="H461" i="1" s="1"/>
  <c r="L461" i="1" l="1"/>
  <c r="M461" i="1" s="1"/>
  <c r="I461" i="1"/>
  <c r="K460" i="1"/>
  <c r="E461" i="1"/>
  <c r="K461" i="1" l="1"/>
  <c r="E462" i="1"/>
  <c r="J461" i="1"/>
  <c r="F462" i="1" s="1"/>
  <c r="H462" i="1" s="1"/>
  <c r="I462" i="1" l="1"/>
  <c r="J462" i="1" s="1"/>
  <c r="F463" i="1" s="1"/>
  <c r="H463" i="1" s="1"/>
  <c r="L462" i="1"/>
  <c r="M462" i="1" s="1"/>
  <c r="L463" i="1" l="1"/>
  <c r="M463" i="1" s="1"/>
  <c r="I463" i="1"/>
  <c r="K462" i="1"/>
  <c r="E463" i="1"/>
  <c r="E464" i="1" l="1"/>
  <c r="K463" i="1"/>
  <c r="J463" i="1"/>
  <c r="F464" i="1" s="1"/>
  <c r="H464" i="1" s="1"/>
  <c r="L464" i="1" l="1"/>
  <c r="M464" i="1" s="1"/>
  <c r="I464" i="1"/>
  <c r="J464" i="1" s="1"/>
  <c r="F465" i="1" s="1"/>
  <c r="H465" i="1" s="1"/>
  <c r="L465" i="1" l="1"/>
  <c r="M465" i="1" s="1"/>
  <c r="I465" i="1"/>
  <c r="K464" i="1"/>
  <c r="E465" i="1"/>
  <c r="E466" i="1" l="1"/>
  <c r="K465" i="1"/>
  <c r="J465" i="1"/>
  <c r="F466" i="1" s="1"/>
  <c r="H466" i="1" s="1"/>
  <c r="I466" i="1" l="1"/>
  <c r="J466" i="1" s="1"/>
  <c r="F467" i="1" s="1"/>
  <c r="H467" i="1" s="1"/>
  <c r="L466" i="1"/>
  <c r="M466" i="1" s="1"/>
  <c r="I467" i="1" l="1"/>
  <c r="L467" i="1"/>
  <c r="M467" i="1" s="1"/>
  <c r="K466" i="1"/>
  <c r="E467" i="1"/>
  <c r="E468" i="1" l="1"/>
  <c r="K467" i="1"/>
  <c r="J467" i="1"/>
  <c r="F468" i="1" s="1"/>
  <c r="H468" i="1" s="1"/>
  <c r="L468" i="1" l="1"/>
  <c r="M468" i="1" s="1"/>
  <c r="I468" i="1"/>
  <c r="K468" i="1" l="1"/>
  <c r="E469" i="1"/>
  <c r="J468" i="1"/>
  <c r="F469" i="1" s="1"/>
  <c r="H469" i="1" s="1"/>
  <c r="I469" i="1" l="1"/>
  <c r="J469" i="1" s="1"/>
  <c r="F470" i="1" s="1"/>
  <c r="H470" i="1" s="1"/>
  <c r="L469" i="1"/>
  <c r="M469" i="1" s="1"/>
  <c r="L470" i="1" l="1"/>
  <c r="M470" i="1" s="1"/>
  <c r="I470" i="1"/>
  <c r="K469" i="1"/>
  <c r="E470" i="1"/>
  <c r="E471" i="1" l="1"/>
  <c r="K470" i="1"/>
  <c r="J470" i="1"/>
  <c r="F471" i="1" s="1"/>
  <c r="H471" i="1" s="1"/>
  <c r="I471" i="1" l="1"/>
  <c r="J471" i="1" s="1"/>
  <c r="F472" i="1" s="1"/>
  <c r="H472" i="1" s="1"/>
  <c r="L471" i="1"/>
  <c r="M471" i="1" s="1"/>
  <c r="I472" i="1" l="1"/>
  <c r="J472" i="1" s="1"/>
  <c r="F473" i="1" s="1"/>
  <c r="H473" i="1" s="1"/>
  <c r="L472" i="1"/>
  <c r="M472" i="1" s="1"/>
  <c r="K471" i="1"/>
  <c r="E472" i="1"/>
  <c r="E473" i="1" l="1"/>
  <c r="L473" i="1"/>
  <c r="M473" i="1" s="1"/>
  <c r="I473" i="1"/>
  <c r="J473" i="1" s="1"/>
  <c r="F474" i="1" s="1"/>
  <c r="H474" i="1" s="1"/>
  <c r="I474" i="1" s="1"/>
  <c r="K472" i="1"/>
  <c r="E474" i="1" l="1"/>
  <c r="E475" i="1" s="1"/>
  <c r="L474" i="1"/>
  <c r="M474" i="1" s="1"/>
  <c r="K473" i="1"/>
  <c r="J474" i="1"/>
  <c r="F475" i="1" s="1"/>
  <c r="H475" i="1" s="1"/>
  <c r="K474" i="1" l="1"/>
  <c r="L475" i="1"/>
  <c r="M475" i="1" s="1"/>
  <c r="I475" i="1"/>
  <c r="K475" i="1" l="1"/>
  <c r="E476" i="1"/>
  <c r="J475" i="1"/>
  <c r="F476" i="1" s="1"/>
  <c r="H476" i="1" s="1"/>
  <c r="I476" i="1" l="1"/>
  <c r="E477" i="1" s="1"/>
  <c r="L476" i="1"/>
  <c r="M476" i="1" s="1"/>
  <c r="J476" i="1" l="1"/>
  <c r="F477" i="1" s="1"/>
  <c r="H477" i="1" s="1"/>
  <c r="K476" i="1"/>
  <c r="L477" i="1" l="1"/>
  <c r="M477" i="1" s="1"/>
  <c r="I477" i="1"/>
  <c r="J477" i="1" s="1"/>
  <c r="F478" i="1" s="1"/>
  <c r="H478" i="1" s="1"/>
  <c r="L478" i="1" l="1"/>
  <c r="M478" i="1" s="1"/>
  <c r="I478" i="1"/>
  <c r="K477" i="1"/>
  <c r="E478" i="1"/>
  <c r="E479" i="1" l="1"/>
  <c r="K478" i="1"/>
  <c r="J478" i="1"/>
  <c r="F479" i="1" s="1"/>
  <c r="H479" i="1" s="1"/>
  <c r="I479" i="1" l="1"/>
  <c r="J479" i="1" s="1"/>
  <c r="F480" i="1" s="1"/>
  <c r="H480" i="1" s="1"/>
  <c r="L479" i="1"/>
  <c r="M479" i="1" s="1"/>
  <c r="I480" i="1" l="1"/>
  <c r="L480" i="1"/>
  <c r="M480" i="1" s="1"/>
  <c r="K479" i="1"/>
  <c r="E480" i="1"/>
  <c r="E481" i="1" l="1"/>
  <c r="J480" i="1"/>
  <c r="F481" i="1" s="1"/>
  <c r="H481" i="1" s="1"/>
  <c r="K480" i="1"/>
  <c r="L481" i="1" l="1"/>
  <c r="M481" i="1" s="1"/>
  <c r="I481" i="1"/>
  <c r="J481" i="1" l="1"/>
  <c r="F482" i="1" s="1"/>
  <c r="H482" i="1" s="1"/>
  <c r="K481" i="1"/>
  <c r="E482" i="1"/>
  <c r="I482" i="1" l="1"/>
  <c r="J482" i="1" s="1"/>
  <c r="F483" i="1" s="1"/>
  <c r="H483" i="1" s="1"/>
  <c r="L482" i="1"/>
  <c r="M482" i="1" s="1"/>
  <c r="I483" i="1" l="1"/>
  <c r="J483" i="1" s="1"/>
  <c r="F484" i="1" s="1"/>
  <c r="H484" i="1" s="1"/>
  <c r="L483" i="1"/>
  <c r="M483" i="1" s="1"/>
  <c r="E483" i="1"/>
  <c r="K482" i="1"/>
  <c r="E484" i="1" l="1"/>
  <c r="L484" i="1"/>
  <c r="M484" i="1" s="1"/>
  <c r="I484" i="1"/>
  <c r="K483" i="1"/>
  <c r="E485" i="1" l="1"/>
  <c r="J484" i="1"/>
  <c r="F485" i="1" s="1"/>
  <c r="H485" i="1" s="1"/>
  <c r="K484" i="1"/>
  <c r="I485" i="1" l="1"/>
  <c r="L485" i="1"/>
  <c r="M485" i="1" s="1"/>
  <c r="J485" i="1" l="1"/>
  <c r="F486" i="1" s="1"/>
  <c r="H486" i="1" s="1"/>
  <c r="K485" i="1"/>
  <c r="E486" i="1"/>
  <c r="L486" i="1" l="1"/>
  <c r="M486" i="1" s="1"/>
  <c r="I486" i="1"/>
  <c r="K486" i="1" s="1"/>
  <c r="J486" i="1" l="1"/>
  <c r="F487" i="1" s="1"/>
  <c r="H487" i="1" s="1"/>
  <c r="E487" i="1"/>
  <c r="L487" i="1" l="1"/>
  <c r="M487" i="1" s="1"/>
  <c r="I487" i="1"/>
  <c r="K487" i="1" s="1"/>
  <c r="J487" i="1" l="1"/>
  <c r="F488" i="1" s="1"/>
  <c r="H488" i="1" s="1"/>
  <c r="I488" i="1" s="1"/>
  <c r="K488" i="1" s="1"/>
  <c r="E488" i="1"/>
  <c r="L488" i="1" l="1"/>
  <c r="M488" i="1" s="1"/>
  <c r="E489" i="1"/>
  <c r="J488" i="1"/>
  <c r="F489" i="1" s="1"/>
  <c r="H489" i="1" s="1"/>
  <c r="I489" i="1" s="1"/>
  <c r="K489" i="1" s="1"/>
  <c r="L489" i="1" l="1"/>
  <c r="M489" i="1" s="1"/>
  <c r="J489" i="1"/>
  <c r="F490" i="1" s="1"/>
  <c r="H490" i="1" s="1"/>
  <c r="L490" i="1" s="1"/>
  <c r="M490" i="1" s="1"/>
  <c r="E490" i="1"/>
  <c r="I490" i="1" l="1"/>
  <c r="K490" i="1" s="1"/>
  <c r="J490" i="1" l="1"/>
  <c r="F491" i="1" s="1"/>
  <c r="H491" i="1" s="1"/>
  <c r="I491" i="1" s="1"/>
  <c r="E491" i="1"/>
  <c r="L491" i="1" l="1"/>
  <c r="M491" i="1" s="1"/>
  <c r="J491" i="1"/>
  <c r="F492" i="1" s="1"/>
  <c r="H492" i="1" s="1"/>
  <c r="K491" i="1"/>
  <c r="E492" i="1"/>
  <c r="I492" i="1" l="1"/>
  <c r="K492" i="1" s="1"/>
  <c r="L492" i="1"/>
  <c r="M492" i="1" s="1"/>
  <c r="J492" i="1" l="1"/>
  <c r="F493" i="1" s="1"/>
  <c r="H493" i="1" s="1"/>
  <c r="I493" i="1" s="1"/>
  <c r="K493" i="1" s="1"/>
  <c r="E493" i="1"/>
  <c r="L493" i="1" l="1"/>
  <c r="M493" i="1" s="1"/>
  <c r="E494" i="1"/>
  <c r="J493" i="1"/>
  <c r="F494" i="1" s="1"/>
  <c r="H494" i="1" s="1"/>
  <c r="L494" i="1" s="1"/>
  <c r="M494" i="1" s="1"/>
  <c r="I494" i="1" l="1"/>
  <c r="K494" i="1" s="1"/>
  <c r="J494" i="1" l="1"/>
  <c r="F495" i="1" s="1"/>
  <c r="H495" i="1" s="1"/>
  <c r="I495" i="1" s="1"/>
  <c r="E495" i="1"/>
  <c r="L495" i="1" l="1"/>
  <c r="M495" i="1" s="1"/>
  <c r="E496" i="1"/>
  <c r="J495" i="1"/>
  <c r="F496" i="1" s="1"/>
  <c r="H496" i="1" s="1"/>
  <c r="K495" i="1"/>
  <c r="I496" i="1" l="1"/>
  <c r="J496" i="1" s="1"/>
  <c r="F497" i="1" s="1"/>
  <c r="H497" i="1" s="1"/>
  <c r="L496" i="1"/>
  <c r="M496" i="1" s="1"/>
  <c r="L497" i="1" l="1"/>
  <c r="M497" i="1" s="1"/>
  <c r="I497" i="1"/>
  <c r="K496" i="1"/>
  <c r="E497" i="1"/>
  <c r="E498" i="1" l="1"/>
  <c r="K497" i="1"/>
  <c r="J497" i="1"/>
  <c r="F498" i="1" s="1"/>
  <c r="H498" i="1" s="1"/>
  <c r="I498" i="1" l="1"/>
  <c r="J498" i="1" s="1"/>
  <c r="F499" i="1" s="1"/>
  <c r="H499" i="1" s="1"/>
  <c r="L498" i="1"/>
  <c r="M498" i="1" s="1"/>
  <c r="L499" i="1" l="1"/>
  <c r="M499" i="1" s="1"/>
  <c r="I499" i="1"/>
  <c r="J499" i="1" s="1"/>
  <c r="F500" i="1" s="1"/>
  <c r="H500" i="1" s="1"/>
  <c r="K498" i="1"/>
  <c r="E499" i="1"/>
  <c r="E500" i="1" l="1"/>
  <c r="L500" i="1"/>
  <c r="M500" i="1" s="1"/>
  <c r="I500" i="1"/>
  <c r="J500" i="1" s="1"/>
  <c r="F501" i="1" s="1"/>
  <c r="H501" i="1" s="1"/>
  <c r="K499" i="1"/>
  <c r="E501" i="1" l="1"/>
  <c r="L501" i="1"/>
  <c r="M501" i="1" s="1"/>
  <c r="I501" i="1"/>
  <c r="J501" i="1" s="1"/>
  <c r="F502" i="1" s="1"/>
  <c r="H502" i="1" s="1"/>
  <c r="K500" i="1"/>
  <c r="E502" i="1" l="1"/>
  <c r="L502" i="1"/>
  <c r="M502" i="1" s="1"/>
  <c r="I502" i="1"/>
  <c r="J502" i="1" s="1"/>
  <c r="F503" i="1" s="1"/>
  <c r="H503" i="1" s="1"/>
  <c r="K501" i="1"/>
  <c r="E503" i="1" l="1"/>
  <c r="L503" i="1"/>
  <c r="M503" i="1" s="1"/>
  <c r="I503" i="1"/>
  <c r="J503" i="1" s="1"/>
  <c r="F504" i="1" s="1"/>
  <c r="H504" i="1" s="1"/>
  <c r="K502" i="1"/>
  <c r="E504" i="1" l="1"/>
  <c r="L504" i="1"/>
  <c r="M504" i="1" s="1"/>
  <c r="I504" i="1"/>
  <c r="J504" i="1" s="1"/>
  <c r="F505" i="1" s="1"/>
  <c r="H505" i="1" s="1"/>
  <c r="K503" i="1"/>
  <c r="E505" i="1" l="1"/>
  <c r="I505" i="1"/>
  <c r="L505" i="1"/>
  <c r="M505" i="1" s="1"/>
  <c r="K504" i="1"/>
  <c r="K505" i="1" l="1"/>
  <c r="J505" i="1"/>
  <c r="F506" i="1" s="1"/>
  <c r="H506" i="1" s="1"/>
  <c r="E506" i="1"/>
  <c r="I506" i="1" l="1"/>
  <c r="K506" i="1" s="1"/>
  <c r="L506" i="1"/>
  <c r="M506" i="1" s="1"/>
  <c r="J506" i="1" l="1"/>
  <c r="F507" i="1" s="1"/>
  <c r="H507" i="1" s="1"/>
  <c r="E507" i="1"/>
  <c r="I507" i="1" l="1"/>
  <c r="K507" i="1" s="1"/>
  <c r="L507" i="1"/>
  <c r="M507" i="1" s="1"/>
  <c r="J507" i="1" l="1"/>
  <c r="F508" i="1" s="1"/>
  <c r="H508" i="1" s="1"/>
  <c r="I508" i="1" s="1"/>
  <c r="K508" i="1" s="1"/>
  <c r="E508" i="1"/>
  <c r="L508" i="1" l="1"/>
  <c r="M508" i="1" s="1"/>
  <c r="E509" i="1"/>
  <c r="J508" i="1"/>
  <c r="F509" i="1" s="1"/>
  <c r="H509" i="1" s="1"/>
  <c r="I509" i="1" s="1"/>
  <c r="K509" i="1" s="1"/>
  <c r="L509" i="1" l="1"/>
  <c r="M509" i="1" s="1"/>
  <c r="J509" i="1"/>
  <c r="F510" i="1" s="1"/>
  <c r="H510" i="1" s="1"/>
  <c r="I510" i="1" s="1"/>
  <c r="E510" i="1"/>
  <c r="L510" i="1" l="1"/>
  <c r="M510" i="1" s="1"/>
  <c r="E511" i="1"/>
  <c r="J510" i="1"/>
  <c r="F511" i="1" s="1"/>
  <c r="H511" i="1" s="1"/>
  <c r="K510" i="1"/>
  <c r="L511" i="1" l="1"/>
  <c r="M511" i="1" s="1"/>
  <c r="I511" i="1"/>
  <c r="J511" i="1" s="1"/>
  <c r="F512" i="1" s="1"/>
  <c r="H512" i="1" s="1"/>
  <c r="I512" i="1" l="1"/>
  <c r="L512" i="1"/>
  <c r="M512" i="1" s="1"/>
  <c r="K511" i="1"/>
  <c r="E512" i="1"/>
  <c r="E513" i="1" l="1"/>
  <c r="J512" i="1"/>
  <c r="F513" i="1" s="1"/>
  <c r="H513" i="1" s="1"/>
  <c r="K512" i="1"/>
  <c r="I513" i="1" l="1"/>
  <c r="J513" i="1" s="1"/>
  <c r="F514" i="1" s="1"/>
  <c r="H514" i="1" s="1"/>
  <c r="L513" i="1"/>
  <c r="M513" i="1" s="1"/>
  <c r="L514" i="1" l="1"/>
  <c r="M514" i="1" s="1"/>
  <c r="I514" i="1"/>
  <c r="K513" i="1"/>
  <c r="E514" i="1"/>
  <c r="J514" i="1" l="1"/>
  <c r="F515" i="1" s="1"/>
  <c r="H515" i="1" s="1"/>
  <c r="K514" i="1"/>
  <c r="E515" i="1"/>
  <c r="L515" i="1" l="1"/>
  <c r="M515" i="1" s="1"/>
  <c r="I515" i="1"/>
  <c r="K515" i="1" s="1"/>
  <c r="K11" i="1" l="1" a="1"/>
  <c r="K11" i="1" s="1"/>
  <c r="L11" i="1" a="1"/>
  <c r="L11" i="1" s="1"/>
  <c r="J5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<sst xmlns="http://schemas.openxmlformats.org/spreadsheetml/2006/main" count="36" uniqueCount="33">
  <si>
    <t>USDM</t>
  </si>
  <si>
    <t>GBP</t>
  </si>
  <si>
    <t>Daily Interest *</t>
  </si>
  <si>
    <t>Date achieved</t>
  </si>
  <si>
    <t># Stakes</t>
  </si>
  <si>
    <t>Exchange rate</t>
  </si>
  <si>
    <t>* dependent on length of staking period</t>
  </si>
  <si>
    <t>https://www.coinbase.com/en-gb/converter/usdt/gbp</t>
  </si>
  <si>
    <t>Allows for a 5% exchange fee</t>
  </si>
  <si>
    <t>Total Stakes</t>
  </si>
  <si>
    <t>Daily Interest</t>
  </si>
  <si>
    <t>Daily Earnings
USDT</t>
  </si>
  <si>
    <t># days to Earn 100 USDT</t>
  </si>
  <si>
    <t>Earned
USDT</t>
  </si>
  <si>
    <t>Days since 1st Stake</t>
  </si>
  <si>
    <t>Exchange calculator</t>
  </si>
  <si>
    <t>what you want</t>
  </si>
  <si>
    <t xml:space="preserve">Building a Staking Portfolio with </t>
  </si>
  <si>
    <t>USDT</t>
  </si>
  <si>
    <t>Monthly Rewards</t>
  </si>
  <si>
    <t>I will achieve my desired monthly income by</t>
  </si>
  <si>
    <t xml:space="preserve">Update exchange rate from HERE </t>
  </si>
  <si>
    <t>Date
 for next stake</t>
  </si>
  <si>
    <t>Your Fiat Currency</t>
  </si>
  <si>
    <t>What you have</t>
  </si>
  <si>
    <t>What it's worth</t>
  </si>
  <si>
    <t>Your Starting Date (dd/mm)</t>
  </si>
  <si>
    <t>Version  250913-1</t>
  </si>
  <si>
    <t>Stakes
 USDT</t>
  </si>
  <si>
    <t>Fiat Value of Stake</t>
  </si>
  <si>
    <t>Your Stake</t>
  </si>
  <si>
    <t>1st reward received the day after staking</t>
  </si>
  <si>
    <t>You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</si>
</sst>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9"/>
      <name val="Calibri"/>
      <family val="2"/>
    </font>
    <font>
      <b/>
      <sz val="9"/>
      <color theme="1"/>
      <name val="Calibri"/>
      <family val="2"/>
    </font>
    <font>
      <b/>
      <sz val="10"/>
      <name val="Calibri"/>
      <family val="2"/>
    </font>
    <font>
      <b/>
      <sz val="7"/>
      <color theme="1"/>
      <name val="Calibri"/>
      <family val="2"/>
    </font>
    <font>
      <b/>
      <sz val="16"/>
      <color theme="1"/>
      <name val="Calibri"/>
      <family val="2"/>
    </font>
    <font>
      <b/>
      <sz val="9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b/>
      <sz val="10"/>
      <color theme="1"/>
      <name val="Calibri"/>
      <family val="2"/>
    </font>
    <font>
      <b/>
      <sz val="12"/>
      <name val="Calibri"/>
      <family val="2"/>
    </font>
    <font>
      <b/>
      <sz val="16"/>
      <name val="Calibri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u/>
      <sz val="9"/>
      <color theme="10"/>
      <name val="Calibri"/>
      <family val="2"/>
    </font>
    <font>
      <sz val="12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4B9E9"/>
        <bgColor indexed="64"/>
      </patternFill>
    </fill>
    <fill>
      <patternFill patternType="solid">
        <fgColor rgb="FFE4D3F1"/>
        <bgColor indexed="64"/>
      </patternFill>
    </fill>
    <fill>
      <patternFill patternType="solid">
        <fgColor theme="1" tint="0.34998626667073579"/>
        <bgColor indexed="64"/>
      </patternFill>
    </fill>
  </fills>
  <borders count="47">
    <border>
      <left/>
      <right/>
      <top/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medium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medium">
        <color auto="1"/>
      </right>
      <top style="hair">
        <color auto="1"/>
      </top>
      <bottom/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thick">
        <color rgb="FF7030A0"/>
      </right>
      <top style="thin">
        <color rgb="FF7030A0"/>
      </top>
      <bottom style="thin">
        <color rgb="FF7030A0"/>
      </bottom>
      <diagonal/>
    </border>
    <border>
      <left style="thick">
        <color rgb="FF7030A0"/>
      </left>
      <right style="thin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thick">
        <color rgb="FF7030A0"/>
      </right>
      <top style="thin">
        <color rgb="FF7030A0"/>
      </top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 style="thick">
        <color rgb="FF7030A0"/>
      </bottom>
      <diagonal/>
    </border>
    <border>
      <left/>
      <right/>
      <top style="thick">
        <color rgb="FF7030A0"/>
      </top>
      <bottom style="thick">
        <color rgb="FF7030A0"/>
      </bottom>
      <diagonal/>
    </border>
    <border>
      <left/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n">
        <color rgb="FF7030A0"/>
      </bottom>
      <diagonal/>
    </border>
    <border>
      <left style="thick">
        <color rgb="FF7030A0"/>
      </left>
      <right style="thick">
        <color rgb="FF7030A0"/>
      </right>
      <top style="thin">
        <color rgb="FF7030A0"/>
      </top>
      <bottom style="thin">
        <color rgb="FF7030A0"/>
      </bottom>
      <diagonal/>
    </border>
    <border>
      <left style="thick">
        <color rgb="FF7030A0"/>
      </left>
      <right style="thick">
        <color rgb="FF7030A0"/>
      </right>
      <top style="thin">
        <color rgb="FF7030A0"/>
      </top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 style="thin">
        <color rgb="FF7030A0"/>
      </bottom>
      <diagonal/>
    </border>
    <border>
      <left/>
      <right style="thick">
        <color rgb="FF7030A0"/>
      </right>
      <top style="thick">
        <color rgb="FF7030A0"/>
      </top>
      <bottom style="thin">
        <color rgb="FF7030A0"/>
      </bottom>
      <diagonal/>
    </border>
    <border>
      <left style="thick">
        <color rgb="FF7030A0"/>
      </left>
      <right/>
      <top style="thin">
        <color rgb="FF7030A0"/>
      </top>
      <bottom style="thin">
        <color rgb="FF7030A0"/>
      </bottom>
      <diagonal/>
    </border>
    <border>
      <left/>
      <right style="thick">
        <color rgb="FF7030A0"/>
      </right>
      <top style="thin">
        <color rgb="FF7030A0"/>
      </top>
      <bottom style="thin">
        <color rgb="FF7030A0"/>
      </bottom>
      <diagonal/>
    </border>
    <border>
      <left style="thick">
        <color rgb="FF7030A0"/>
      </left>
      <right/>
      <top style="thin">
        <color rgb="FF7030A0"/>
      </top>
      <bottom style="thick">
        <color rgb="FF7030A0"/>
      </bottom>
      <diagonal/>
    </border>
    <border>
      <left/>
      <right style="thick">
        <color rgb="FF7030A0"/>
      </right>
      <top style="thin">
        <color rgb="FF7030A0"/>
      </top>
      <bottom style="thick">
        <color rgb="FF7030A0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medium">
        <color rgb="FF7030A0"/>
      </bottom>
      <diagonal/>
    </border>
    <border>
      <left/>
      <right/>
      <top style="medium">
        <color rgb="FF7030A0"/>
      </top>
      <bottom/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auto="1"/>
      </right>
      <top/>
      <bottom style="hair">
        <color auto="1"/>
      </bottom>
      <diagonal/>
    </border>
    <border>
      <left/>
      <right/>
      <top style="thick">
        <color rgb="FF7030A0"/>
      </top>
      <bottom style="thin">
        <color rgb="FF7030A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medium">
        <color rgb="FF7030A0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thick">
        <color rgb="FF7030A0"/>
      </right>
      <top style="thin">
        <color rgb="FF7030A0"/>
      </top>
      <bottom style="thin">
        <color rgb="FF7030A0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7">
    <xf numFmtId="0" fontId="0" fillId="0" borderId="0" xfId="0"/>
    <xf numFmtId="0" fontId="11" fillId="0" borderId="0" xfId="0" applyFont="1" applyAlignment="1">
      <alignment horizontal="left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wrapText="1" indent="1"/>
    </xf>
    <xf numFmtId="0" fontId="3" fillId="0" borderId="0" xfId="0" applyFont="1" applyAlignment="1">
      <alignment vertical="center" wrapText="1"/>
    </xf>
    <xf numFmtId="0" fontId="1" fillId="2" borderId="5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right" wrapText="1" indent="3"/>
    </xf>
    <xf numFmtId="1" fontId="10" fillId="0" borderId="2" xfId="0" applyNumberFormat="1" applyFont="1" applyBorder="1" applyAlignment="1">
      <alignment horizontal="center" wrapText="1"/>
    </xf>
    <xf numFmtId="15" fontId="12" fillId="0" borderId="6" xfId="0" applyNumberFormat="1" applyFont="1" applyBorder="1" applyAlignment="1">
      <alignment horizontal="center"/>
    </xf>
    <xf numFmtId="15" fontId="12" fillId="0" borderId="1" xfId="0" applyNumberFormat="1" applyFont="1" applyBorder="1" applyAlignment="1">
      <alignment horizontal="center"/>
    </xf>
    <xf numFmtId="0" fontId="3" fillId="0" borderId="0" xfId="0" applyFont="1"/>
    <xf numFmtId="0" fontId="6" fillId="8" borderId="0" xfId="0" applyFont="1" applyFill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right" wrapText="1" indent="3"/>
    </xf>
    <xf numFmtId="1" fontId="10" fillId="0" borderId="9" xfId="0" applyNumberFormat="1" applyFont="1" applyBorder="1" applyAlignment="1">
      <alignment horizontal="center" wrapText="1"/>
    </xf>
    <xf numFmtId="3" fontId="13" fillId="0" borderId="26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right" vertical="center" indent="1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" fontId="11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3" fontId="9" fillId="4" borderId="3" xfId="0" applyNumberFormat="1" applyFont="1" applyFill="1" applyBorder="1" applyAlignment="1">
      <alignment horizontal="right" indent="2"/>
    </xf>
    <xf numFmtId="3" fontId="10" fillId="5" borderId="8" xfId="0" applyNumberFormat="1" applyFont="1" applyFill="1" applyBorder="1" applyAlignment="1">
      <alignment horizontal="right" indent="2"/>
    </xf>
    <xf numFmtId="3" fontId="9" fillId="4" borderId="14" xfId="0" applyNumberFormat="1" applyFont="1" applyFill="1" applyBorder="1" applyAlignment="1">
      <alignment horizontal="right" indent="2"/>
    </xf>
    <xf numFmtId="3" fontId="10" fillId="5" borderId="15" xfId="0" applyNumberFormat="1" applyFont="1" applyFill="1" applyBorder="1" applyAlignment="1">
      <alignment horizontal="right" indent="2"/>
    </xf>
    <xf numFmtId="3" fontId="9" fillId="4" borderId="4" xfId="0" applyNumberFormat="1" applyFont="1" applyFill="1" applyBorder="1" applyAlignment="1">
      <alignment horizontal="right" indent="2"/>
    </xf>
    <xf numFmtId="3" fontId="10" fillId="5" borderId="10" xfId="0" applyNumberFormat="1" applyFont="1" applyFill="1" applyBorder="1" applyAlignment="1">
      <alignment horizontal="right" indent="2"/>
    </xf>
    <xf numFmtId="2" fontId="12" fillId="2" borderId="7" xfId="0" applyNumberFormat="1" applyFont="1" applyFill="1" applyBorder="1" applyAlignment="1">
      <alignment horizontal="center" vertical="center" wrapText="1"/>
    </xf>
    <xf numFmtId="3" fontId="9" fillId="4" borderId="39" xfId="0" applyNumberFormat="1" applyFont="1" applyFill="1" applyBorder="1" applyAlignment="1">
      <alignment horizontal="right" indent="2"/>
    </xf>
    <xf numFmtId="3" fontId="10" fillId="5" borderId="40" xfId="0" applyNumberFormat="1" applyFont="1" applyFill="1" applyBorder="1" applyAlignment="1">
      <alignment horizontal="right" indent="2"/>
    </xf>
    <xf numFmtId="0" fontId="11" fillId="0" borderId="0" xfId="0" applyFont="1"/>
    <xf numFmtId="1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right" wrapText="1" indent="3"/>
    </xf>
    <xf numFmtId="0" fontId="11" fillId="0" borderId="0" xfId="0" applyFont="1" applyAlignment="1">
      <alignment horizontal="center" wrapText="1"/>
    </xf>
    <xf numFmtId="39" fontId="11" fillId="0" borderId="0" xfId="0" applyNumberFormat="1" applyFont="1" applyAlignment="1">
      <alignment horizontal="center" wrapText="1"/>
    </xf>
    <xf numFmtId="2" fontId="4" fillId="0" borderId="0" xfId="0" applyNumberFormat="1" applyFont="1" applyAlignment="1">
      <alignment horizontal="center" wrapText="1"/>
    </xf>
    <xf numFmtId="2" fontId="11" fillId="0" borderId="0" xfId="0" applyNumberFormat="1" applyFont="1" applyAlignment="1">
      <alignment horizontal="center" wrapText="1"/>
    </xf>
    <xf numFmtId="0" fontId="3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2" fontId="4" fillId="2" borderId="7" xfId="0" applyNumberFormat="1" applyFont="1" applyFill="1" applyBorder="1" applyAlignment="1">
      <alignment horizontal="center" vertical="center" wrapText="1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right" vertical="center" indent="1"/>
    </xf>
    <xf numFmtId="3" fontId="2" fillId="9" borderId="36" xfId="0" applyNumberFormat="1" applyFont="1" applyFill="1" applyBorder="1" applyAlignment="1">
      <alignment horizontal="center" vertical="center" wrapText="1"/>
    </xf>
    <xf numFmtId="3" fontId="2" fillId="9" borderId="37" xfId="0" applyNumberFormat="1" applyFont="1" applyFill="1" applyBorder="1" applyAlignment="1">
      <alignment horizontal="center" vertical="center" wrapText="1"/>
    </xf>
    <xf numFmtId="3" fontId="2" fillId="0" borderId="36" xfId="0" applyNumberFormat="1" applyFont="1" applyBorder="1" applyAlignment="1" applyProtection="1">
      <alignment horizontal="center" vertical="center" wrapText="1"/>
      <protection locked="0"/>
    </xf>
    <xf numFmtId="3" fontId="2" fillId="0" borderId="37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top" wrapText="1"/>
    </xf>
    <xf numFmtId="3" fontId="1" fillId="5" borderId="20" xfId="0" applyNumberFormat="1" applyFont="1" applyFill="1" applyBorder="1" applyAlignment="1" applyProtection="1">
      <alignment horizontal="center" vertical="center"/>
      <protection locked="0"/>
    </xf>
    <xf numFmtId="10" fontId="2" fillId="0" borderId="27" xfId="0" applyNumberFormat="1" applyFont="1" applyBorder="1" applyAlignment="1" applyProtection="1">
      <alignment horizontal="center" vertical="center" wrapText="1"/>
      <protection locked="0"/>
    </xf>
    <xf numFmtId="16" fontId="2" fillId="0" borderId="28" xfId="0" applyNumberFormat="1" applyFont="1" applyBorder="1" applyAlignment="1" applyProtection="1">
      <alignment horizontal="center" vertical="center" wrapText="1"/>
      <protection locked="0"/>
    </xf>
    <xf numFmtId="2" fontId="6" fillId="8" borderId="0" xfId="0" applyNumberFormat="1" applyFont="1" applyFill="1" applyAlignment="1">
      <alignment horizontal="center" vertical="center" wrapText="1"/>
    </xf>
    <xf numFmtId="10" fontId="0" fillId="0" borderId="12" xfId="0" applyNumberFormat="1" applyBorder="1" applyAlignment="1">
      <alignment horizontal="center" wrapText="1"/>
    </xf>
    <xf numFmtId="10" fontId="0" fillId="0" borderId="35" xfId="0" applyNumberFormat="1" applyBorder="1" applyAlignment="1">
      <alignment horizontal="center" wrapText="1"/>
    </xf>
    <xf numFmtId="1" fontId="10" fillId="6" borderId="6" xfId="0" applyNumberFormat="1" applyFont="1" applyFill="1" applyBorder="1" applyAlignment="1">
      <alignment horizontal="center"/>
    </xf>
    <xf numFmtId="39" fontId="9" fillId="0" borderId="2" xfId="0" applyNumberFormat="1" applyFont="1" applyBorder="1" applyAlignment="1">
      <alignment horizontal="center" wrapText="1"/>
    </xf>
    <xf numFmtId="1" fontId="9" fillId="0" borderId="2" xfId="0" applyNumberFormat="1" applyFont="1" applyBorder="1" applyAlignment="1">
      <alignment horizontal="center" wrapText="1"/>
    </xf>
    <xf numFmtId="1" fontId="9" fillId="0" borderId="2" xfId="0" applyNumberFormat="1" applyFont="1" applyBorder="1" applyAlignment="1">
      <alignment horizontal="center"/>
    </xf>
    <xf numFmtId="1" fontId="20" fillId="0" borderId="2" xfId="0" applyNumberFormat="1" applyFont="1" applyBorder="1" applyAlignment="1">
      <alignment horizontal="center"/>
    </xf>
    <xf numFmtId="1" fontId="10" fillId="0" borderId="6" xfId="0" applyNumberFormat="1" applyFont="1" applyBorder="1" applyAlignment="1">
      <alignment horizontal="center"/>
    </xf>
    <xf numFmtId="39" fontId="9" fillId="0" borderId="13" xfId="0" applyNumberFormat="1" applyFont="1" applyBorder="1" applyAlignment="1">
      <alignment horizontal="center" wrapText="1"/>
    </xf>
    <xf numFmtId="1" fontId="9" fillId="0" borderId="13" xfId="0" applyNumberFormat="1" applyFont="1" applyBorder="1" applyAlignment="1">
      <alignment horizontal="center" wrapText="1"/>
    </xf>
    <xf numFmtId="1" fontId="9" fillId="0" borderId="13" xfId="0" applyNumberFormat="1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39" fontId="9" fillId="0" borderId="9" xfId="0" applyNumberFormat="1" applyFont="1" applyBorder="1" applyAlignment="1">
      <alignment horizontal="center" wrapText="1"/>
    </xf>
    <xf numFmtId="1" fontId="9" fillId="0" borderId="9" xfId="0" applyNumberFormat="1" applyFont="1" applyBorder="1" applyAlignment="1">
      <alignment horizontal="center" wrapText="1"/>
    </xf>
    <xf numFmtId="1" fontId="9" fillId="0" borderId="9" xfId="0" applyNumberFormat="1" applyFont="1" applyBorder="1" applyAlignment="1">
      <alignment horizontal="center"/>
    </xf>
    <xf numFmtId="15" fontId="5" fillId="9" borderId="21" xfId="0" applyNumberFormat="1" applyFont="1" applyFill="1" applyBorder="1" applyAlignment="1">
      <alignment horizontal="center" vertical="center" wrapText="1"/>
    </xf>
    <xf numFmtId="1" fontId="5" fillId="9" borderId="22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16" fontId="12" fillId="2" borderId="5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right" vertical="center" wrapText="1" indent="3"/>
    </xf>
    <xf numFmtId="0" fontId="12" fillId="2" borderId="11" xfId="0" applyFont="1" applyFill="1" applyBorder="1" applyAlignment="1">
      <alignment horizontal="center" vertical="center" wrapText="1"/>
    </xf>
    <xf numFmtId="39" fontId="12" fillId="2" borderId="7" xfId="0" applyNumberFormat="1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8" borderId="45" xfId="0" applyFont="1" applyFill="1" applyBorder="1" applyAlignment="1">
      <alignment horizontal="right" indent="1"/>
    </xf>
    <xf numFmtId="0" fontId="2" fillId="8" borderId="45" xfId="0" applyFont="1" applyFill="1" applyBorder="1" applyAlignment="1">
      <alignment horizontal="right" vertical="center" indent="1"/>
    </xf>
    <xf numFmtId="0" fontId="12" fillId="8" borderId="29" xfId="0" applyFont="1" applyFill="1" applyBorder="1" applyAlignment="1">
      <alignment horizontal="left" vertical="center" indent="1"/>
    </xf>
    <xf numFmtId="39" fontId="16" fillId="8" borderId="30" xfId="0" applyNumberFormat="1" applyFont="1" applyFill="1" applyBorder="1" applyAlignment="1">
      <alignment horizontal="left" vertical="center" wrapText="1" indent="1"/>
    </xf>
    <xf numFmtId="0" fontId="12" fillId="8" borderId="31" xfId="0" applyFont="1" applyFill="1" applyBorder="1" applyAlignment="1">
      <alignment horizontal="left" vertical="center" indent="1"/>
    </xf>
    <xf numFmtId="39" fontId="16" fillId="8" borderId="32" xfId="0" applyNumberFormat="1" applyFont="1" applyFill="1" applyBorder="1" applyAlignment="1">
      <alignment horizontal="left" vertical="center" wrapText="1" indent="1"/>
    </xf>
    <xf numFmtId="0" fontId="12" fillId="8" borderId="33" xfId="0" applyFont="1" applyFill="1" applyBorder="1" applyAlignment="1">
      <alignment horizontal="left" vertical="center" indent="1"/>
    </xf>
    <xf numFmtId="39" fontId="16" fillId="8" borderId="34" xfId="0" applyNumberFormat="1" applyFont="1" applyFill="1" applyBorder="1" applyAlignment="1">
      <alignment horizontal="left" vertical="center" wrapText="1" indent="1"/>
    </xf>
    <xf numFmtId="0" fontId="5" fillId="8" borderId="1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5" fillId="8" borderId="19" xfId="0" applyFont="1" applyFill="1" applyBorder="1" applyAlignment="1">
      <alignment horizontal="center" vertical="center"/>
    </xf>
    <xf numFmtId="3" fontId="2" fillId="8" borderId="36" xfId="0" applyNumberFormat="1" applyFont="1" applyFill="1" applyBorder="1" applyAlignment="1">
      <alignment horizontal="center" vertical="center" wrapText="1"/>
    </xf>
    <xf numFmtId="3" fontId="2" fillId="8" borderId="37" xfId="0" applyNumberFormat="1" applyFont="1" applyFill="1" applyBorder="1" applyAlignment="1">
      <alignment horizontal="center" vertical="center" wrapText="1"/>
    </xf>
    <xf numFmtId="15" fontId="18" fillId="9" borderId="0" xfId="0" applyNumberFormat="1" applyFont="1" applyFill="1" applyAlignment="1">
      <alignment horizontal="center" vertical="center" wrapText="1"/>
    </xf>
    <xf numFmtId="3" fontId="14" fillId="0" borderId="16" xfId="0" applyNumberFormat="1" applyFont="1" applyBorder="1" applyAlignment="1" applyProtection="1">
      <alignment horizontal="center" vertical="center" wrapText="1"/>
      <protection locked="0"/>
    </xf>
    <xf numFmtId="3" fontId="13" fillId="9" borderId="46" xfId="0" applyNumberFormat="1" applyFont="1" applyFill="1" applyBorder="1" applyAlignment="1">
      <alignment horizontal="center" vertical="center" wrapText="1"/>
    </xf>
    <xf numFmtId="0" fontId="11" fillId="10" borderId="0" xfId="0" applyFont="1" applyFill="1"/>
    <xf numFmtId="0" fontId="3" fillId="10" borderId="0" xfId="0" applyFont="1" applyFill="1"/>
    <xf numFmtId="0" fontId="11" fillId="10" borderId="0" xfId="0" applyFont="1" applyFill="1" applyAlignment="1">
      <alignment horizontal="center" vertical="center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8" borderId="23" xfId="0" applyFont="1" applyFill="1" applyBorder="1" applyAlignment="1">
      <alignment horizontal="right" vertical="center" indent="1"/>
    </xf>
    <xf numFmtId="0" fontId="7" fillId="8" borderId="24" xfId="0" applyFont="1" applyFill="1" applyBorder="1" applyAlignment="1">
      <alignment horizontal="right" vertical="center" indent="1"/>
    </xf>
    <xf numFmtId="0" fontId="7" fillId="8" borderId="25" xfId="0" applyFont="1" applyFill="1" applyBorder="1" applyAlignment="1">
      <alignment horizontal="right" vertical="center" indent="1"/>
    </xf>
    <xf numFmtId="0" fontId="1" fillId="8" borderId="42" xfId="0" applyFont="1" applyFill="1" applyBorder="1" applyAlignment="1">
      <alignment horizontal="center" vertical="center"/>
    </xf>
    <xf numFmtId="0" fontId="1" fillId="8" borderId="43" xfId="0" applyFont="1" applyFill="1" applyBorder="1" applyAlignment="1">
      <alignment horizontal="center" vertical="center"/>
    </xf>
    <xf numFmtId="0" fontId="19" fillId="0" borderId="0" xfId="1" applyFont="1" applyAlignment="1" applyProtection="1">
      <alignment horizontal="center" vertical="center"/>
      <protection locked="0"/>
    </xf>
    <xf numFmtId="0" fontId="4" fillId="8" borderId="44" xfId="0" applyFont="1" applyFill="1" applyBorder="1" applyAlignment="1">
      <alignment horizontal="center" vertical="center"/>
    </xf>
    <xf numFmtId="0" fontId="5" fillId="8" borderId="29" xfId="0" applyFont="1" applyFill="1" applyBorder="1" applyAlignment="1">
      <alignment horizontal="center" vertical="center" wrapText="1"/>
    </xf>
    <xf numFmtId="0" fontId="5" fillId="8" borderId="41" xfId="0" applyFont="1" applyFill="1" applyBorder="1" applyAlignment="1">
      <alignment horizontal="center" vertical="center" wrapText="1"/>
    </xf>
    <xf numFmtId="0" fontId="5" fillId="8" borderId="30" xfId="0" applyFont="1" applyFill="1" applyBorder="1" applyAlignment="1">
      <alignment horizontal="center" vertical="center" wrapText="1"/>
    </xf>
    <xf numFmtId="3" fontId="8" fillId="0" borderId="38" xfId="0" applyNumberFormat="1" applyFont="1" applyBorder="1" applyAlignment="1">
      <alignment horizontal="center" wrapText="1"/>
    </xf>
    <xf numFmtId="0" fontId="17" fillId="0" borderId="0" xfId="0" applyFont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D4B9E9"/>
      <color rgb="FFE4D3F1"/>
      <color rgb="FFFFF0A7"/>
      <color rgb="FFAAE6EC"/>
      <color rgb="FFDC849F"/>
      <color rgb="FFDB85BC"/>
      <color rgb="FFB686DA"/>
      <color rgb="FFC8A5E3"/>
      <color rgb="FFFFD757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597143</xdr:colOff>
      <xdr:row>5</xdr:row>
      <xdr:rowOff>131884</xdr:rowOff>
    </xdr:from>
    <xdr:to>
      <xdr:col>6</xdr:col>
      <xdr:colOff>642862</xdr:colOff>
      <xdr:row>6</xdr:row>
      <xdr:rowOff>0</xdr:rowOff>
    </xdr:to>
    <xdr:sp macro="" textlink="">
      <xdr:nvSpPr>
        <xdr:cNvPr id="4" name="Arrow: Down 3">
          <a:extLst>
            <a:ext uri="{FF2B5EF4-FFF2-40B4-BE49-F238E27FC236}">
              <a16:creationId xmlns:a16="http://schemas.microsoft.com/office/drawing/2014/main" id="{88D32F25-8F21-3AC8-0E69-53F9FEF0891B}"/>
            </a:ext>
          </a:extLst>
        </xdr:cNvPr>
        <xdr:cNvSpPr/>
      </xdr:nvSpPr>
      <xdr:spPr>
        <a:xfrm>
          <a:off x="4275258" y="1802422"/>
          <a:ext cx="45719" cy="117232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 editAs="oneCell">
    <xdr:from>
      <xdr:col>3</xdr:col>
      <xdr:colOff>322385</xdr:colOff>
      <xdr:row>0</xdr:row>
      <xdr:rowOff>14654</xdr:rowOff>
    </xdr:from>
    <xdr:to>
      <xdr:col>12</xdr:col>
      <xdr:colOff>783053</xdr:colOff>
      <xdr:row>0</xdr:row>
      <xdr:rowOff>249739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30E75C-8C3C-4004-8DA9-4292F2F43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8058" y="14654"/>
          <a:ext cx="8022053" cy="235085"/>
        </a:xfrm>
        <a:prstGeom prst="rect">
          <a:avLst/>
        </a:prstGeom>
        <a:solidFill>
          <a:srgbClr val="FFC000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oinbase.com/en-gb/converter/usdt/gb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8D9E1-D045-44C4-A41B-69CD110E36E5}">
  <dimension ref="A1:P1313"/>
  <sheetViews>
    <sheetView tabSelected="1" topLeftCell="A8" zoomScale="130" zoomScaleNormal="130" workbookViewId="0">
      <selection activeCell="E12" sqref="E12"/>
    </sheetView>
  </sheetViews>
  <sheetFormatPr defaultColWidth="0" defaultRowHeight="12" zeroHeight="1" x14ac:dyDescent="0.35"/>
  <cols>
    <col min="1" max="1" width="12.3828125" style="91" customWidth="1"/>
    <col min="2" max="2" width="5.84375" style="29" customWidth="1"/>
    <col min="3" max="3" width="13.84375" style="29" customWidth="1"/>
    <col min="4" max="4" width="9" style="17" customWidth="1"/>
    <col min="5" max="5" width="13.84375" style="30" customWidth="1"/>
    <col min="6" max="6" width="15.23046875" style="31" customWidth="1"/>
    <col min="7" max="7" width="10.69140625" style="32" customWidth="1"/>
    <col min="8" max="8" width="13.84375" style="33" customWidth="1"/>
    <col min="9" max="9" width="11.69140625" style="34" customWidth="1"/>
    <col min="10" max="10" width="13" style="35" customWidth="1"/>
    <col min="11" max="11" width="12" style="16" customWidth="1"/>
    <col min="12" max="12" width="14" style="16" customWidth="1"/>
    <col min="13" max="13" width="14" style="17" customWidth="1"/>
    <col min="14" max="14" width="11.84375" style="29" customWidth="1"/>
    <col min="15" max="16" width="11.69140625" style="29" hidden="1" customWidth="1"/>
    <col min="17" max="16384" width="9.15234375" style="29" hidden="1"/>
  </cols>
  <sheetData>
    <row r="1" spans="1:13" ht="32.25" customHeight="1" thickBot="1" x14ac:dyDescent="0.4"/>
    <row r="2" spans="1:13" ht="21" customHeight="1" thickTop="1" thickBot="1" x14ac:dyDescent="0.4">
      <c r="F2" s="95" t="s">
        <v>17</v>
      </c>
      <c r="G2" s="96"/>
      <c r="H2" s="96"/>
      <c r="I2" s="97"/>
      <c r="J2" s="89" t="s">
        <v>0</v>
      </c>
      <c r="K2" s="30"/>
      <c r="L2" s="18"/>
      <c r="M2" s="88" t="s">
        <v>27</v>
      </c>
    </row>
    <row r="3" spans="1:13" ht="16.5" customHeight="1" thickTop="1" thickBot="1" x14ac:dyDescent="0.4">
      <c r="C3" s="94" t="s">
        <v>32</v>
      </c>
      <c r="D3" s="94"/>
    </row>
    <row r="4" spans="1:13" ht="16.5" customHeight="1" thickTop="1" thickBot="1" x14ac:dyDescent="0.4">
      <c r="C4" s="94"/>
      <c r="D4" s="94"/>
      <c r="F4" s="41" t="s">
        <v>23</v>
      </c>
      <c r="G4" s="39" t="s">
        <v>1</v>
      </c>
      <c r="H4" s="74"/>
      <c r="I4" s="29"/>
      <c r="J4" s="101" t="s">
        <v>24</v>
      </c>
      <c r="K4" s="101"/>
      <c r="L4" s="101" t="s">
        <v>25</v>
      </c>
      <c r="M4" s="101"/>
    </row>
    <row r="5" spans="1:13" ht="16.5" customHeight="1" thickBot="1" x14ac:dyDescent="0.4">
      <c r="D5" s="29"/>
      <c r="E5" s="29"/>
      <c r="F5" s="15" t="s">
        <v>5</v>
      </c>
      <c r="G5" s="40">
        <v>0.76</v>
      </c>
      <c r="H5" s="74"/>
      <c r="I5" s="33"/>
      <c r="J5" s="86" t="str">
        <f>J10</f>
        <v>GBP</v>
      </c>
      <c r="K5" s="44">
        <v>0</v>
      </c>
      <c r="L5" s="86" t="s">
        <v>18</v>
      </c>
      <c r="M5" s="42">
        <f>K5/G5</f>
        <v>0</v>
      </c>
    </row>
    <row r="6" spans="1:13" ht="16.5" customHeight="1" thickTop="1" thickBot="1" x14ac:dyDescent="0.4">
      <c r="D6" s="29"/>
      <c r="E6" s="29"/>
      <c r="F6" s="106" t="s">
        <v>21</v>
      </c>
      <c r="G6" s="106"/>
      <c r="H6" s="19"/>
      <c r="I6" s="33"/>
      <c r="J6" s="87" t="s">
        <v>18</v>
      </c>
      <c r="K6" s="45">
        <v>0</v>
      </c>
      <c r="L6" s="87" t="str">
        <f>J10</f>
        <v>GBP</v>
      </c>
      <c r="M6" s="43">
        <f>K6*G5</f>
        <v>0</v>
      </c>
    </row>
    <row r="7" spans="1:13" ht="12" customHeight="1" x14ac:dyDescent="0.35">
      <c r="D7" s="29"/>
      <c r="E7" s="29"/>
      <c r="F7" s="100" t="s">
        <v>7</v>
      </c>
      <c r="G7" s="100"/>
      <c r="J7" s="105" t="s">
        <v>15</v>
      </c>
      <c r="K7" s="105"/>
      <c r="L7" s="105"/>
      <c r="M7" s="105"/>
    </row>
    <row r="8" spans="1:13" ht="16.5" customHeight="1" thickBot="1" x14ac:dyDescent="0.4">
      <c r="D8" s="29"/>
      <c r="E8" s="29"/>
      <c r="F8" s="29"/>
      <c r="G8" s="29"/>
      <c r="J8" s="29"/>
      <c r="K8" s="29"/>
      <c r="L8" s="29"/>
      <c r="M8" s="29"/>
    </row>
    <row r="9" spans="1:13" s="10" customFormat="1" ht="16.5" customHeight="1" thickTop="1" x14ac:dyDescent="0.4">
      <c r="A9" s="92"/>
      <c r="D9" s="75" t="s">
        <v>18</v>
      </c>
      <c r="E9" s="14">
        <v>1000</v>
      </c>
      <c r="F9" s="77" t="s">
        <v>30</v>
      </c>
      <c r="G9" s="78"/>
      <c r="H9" s="1"/>
      <c r="I9" s="34"/>
      <c r="J9" s="102" t="s">
        <v>20</v>
      </c>
      <c r="K9" s="103"/>
      <c r="L9" s="104"/>
      <c r="M9" s="17"/>
    </row>
    <row r="10" spans="1:13" s="10" customFormat="1" ht="16.5" customHeight="1" x14ac:dyDescent="0.35">
      <c r="A10" s="92"/>
      <c r="C10" s="36"/>
      <c r="D10" s="76" t="str">
        <f>G4</f>
        <v>GBP</v>
      </c>
      <c r="E10" s="90">
        <f>E9*G5</f>
        <v>760</v>
      </c>
      <c r="F10" s="79" t="s">
        <v>29</v>
      </c>
      <c r="G10" s="80"/>
      <c r="H10" s="1"/>
      <c r="J10" s="83" t="str">
        <f>G4</f>
        <v>GBP</v>
      </c>
      <c r="K10" s="84" t="s">
        <v>3</v>
      </c>
      <c r="L10" s="85" t="s">
        <v>4</v>
      </c>
    </row>
    <row r="11" spans="1:13" s="10" customFormat="1" ht="16.5" customHeight="1" thickBot="1" x14ac:dyDescent="0.45">
      <c r="A11" s="92"/>
      <c r="D11" s="2"/>
      <c r="E11" s="48">
        <v>7.1999999999999998E-3</v>
      </c>
      <c r="F11" s="79" t="s">
        <v>2</v>
      </c>
      <c r="G11" s="80"/>
      <c r="H11" s="1"/>
      <c r="J11" s="47">
        <v>0</v>
      </c>
      <c r="K11" s="66" cm="1">
        <f t="array" ref="K11">INDEX(E16:E515,MATCH(TRUE,INDEX(M16:M515&gt;$J$11,,),0),1)</f>
        <v>45979</v>
      </c>
      <c r="L11" s="67" cm="1">
        <f t="array" ref="L11">INDEX(D16:D515,MATCH(TRUE,INDEX(M16:M515&gt;$J$11,,),0),1)</f>
        <v>1</v>
      </c>
    </row>
    <row r="12" spans="1:13" s="10" customFormat="1" ht="16.5" customHeight="1" thickTop="1" thickBot="1" x14ac:dyDescent="0.45">
      <c r="A12" s="92"/>
      <c r="D12" s="3"/>
      <c r="E12" s="49">
        <v>45978</v>
      </c>
      <c r="F12" s="81" t="s">
        <v>26</v>
      </c>
      <c r="G12" s="82"/>
      <c r="H12" s="1"/>
      <c r="J12" s="46" t="s">
        <v>16</v>
      </c>
      <c r="K12" s="4"/>
    </row>
    <row r="13" spans="1:13" s="10" customFormat="1" ht="16.5" customHeight="1" thickTop="1" x14ac:dyDescent="0.35">
      <c r="A13" s="92"/>
      <c r="E13" s="10" t="s">
        <v>6</v>
      </c>
      <c r="H13" s="4"/>
    </row>
    <row r="14" spans="1:13" ht="19.5" customHeight="1" thickBot="1" x14ac:dyDescent="0.4">
      <c r="I14" s="50" t="s">
        <v>8</v>
      </c>
      <c r="L14" s="98" t="s">
        <v>19</v>
      </c>
      <c r="M14" s="99"/>
    </row>
    <row r="15" spans="1:13" s="37" customFormat="1" ht="27" customHeight="1" thickBot="1" x14ac:dyDescent="0.45">
      <c r="A15" s="93"/>
      <c r="D15" s="68" t="s">
        <v>9</v>
      </c>
      <c r="E15" s="69" t="s">
        <v>22</v>
      </c>
      <c r="F15" s="70" t="s">
        <v>28</v>
      </c>
      <c r="G15" s="71" t="s">
        <v>10</v>
      </c>
      <c r="H15" s="72" t="s">
        <v>11</v>
      </c>
      <c r="I15" s="38" t="s">
        <v>12</v>
      </c>
      <c r="J15" s="26" t="s">
        <v>13</v>
      </c>
      <c r="K15" s="73" t="s">
        <v>14</v>
      </c>
      <c r="L15" s="5" t="s">
        <v>18</v>
      </c>
      <c r="M15" s="5" t="str">
        <f>G4</f>
        <v>GBP</v>
      </c>
    </row>
    <row r="16" spans="1:13" ht="19.5" customHeight="1" x14ac:dyDescent="0.45">
      <c r="C16" s="11" t="s">
        <v>31</v>
      </c>
      <c r="D16" s="53">
        <v>1</v>
      </c>
      <c r="E16" s="8">
        <f>E12+1</f>
        <v>45979</v>
      </c>
      <c r="F16" s="6">
        <f>E9</f>
        <v>1000</v>
      </c>
      <c r="G16" s="51">
        <f>$E$11</f>
        <v>7.1999999999999998E-3</v>
      </c>
      <c r="H16" s="54">
        <f t="shared" ref="H16:H79" si="0">F16*G16</f>
        <v>7.2</v>
      </c>
      <c r="I16" s="7">
        <f>ROUNDDOWN(106/H16,0)+1</f>
        <v>15</v>
      </c>
      <c r="J16" s="55">
        <f>H16*I16</f>
        <v>108</v>
      </c>
      <c r="K16" s="56">
        <f>I16</f>
        <v>15</v>
      </c>
      <c r="L16" s="27">
        <f t="shared" ref="L16:L47" si="1">H16*30</f>
        <v>216</v>
      </c>
      <c r="M16" s="28">
        <f t="shared" ref="M16:M79" si="2">L16*$G$5</f>
        <v>164.16</v>
      </c>
    </row>
    <row r="17" spans="4:13" ht="19.5" customHeight="1" x14ac:dyDescent="0.45">
      <c r="D17" s="53">
        <v>2</v>
      </c>
      <c r="E17" s="8">
        <f t="shared" ref="E17:E80" si="3">E16+I16</f>
        <v>45994</v>
      </c>
      <c r="F17" s="6">
        <f t="shared" ref="F17:F80" si="4">F16+(J16*0.95)</f>
        <v>1102.5999999999999</v>
      </c>
      <c r="G17" s="51">
        <f t="shared" ref="G17:G80" si="5">$E$11</f>
        <v>7.1999999999999998E-3</v>
      </c>
      <c r="H17" s="54">
        <f t="shared" si="0"/>
        <v>7.9387199999999991</v>
      </c>
      <c r="I17" s="7">
        <f t="shared" ref="I17:I80" si="6">ROUNDDOWN(106/H17,0)+1</f>
        <v>14</v>
      </c>
      <c r="J17" s="55">
        <f t="shared" ref="J17:J47" si="7">H17*I17</f>
        <v>111.14207999999999</v>
      </c>
      <c r="K17" s="56">
        <f t="shared" ref="K17:K48" si="8">I17+K16</f>
        <v>29</v>
      </c>
      <c r="L17" s="20">
        <f t="shared" si="1"/>
        <v>238.16159999999996</v>
      </c>
      <c r="M17" s="21">
        <f t="shared" si="2"/>
        <v>181.00281599999997</v>
      </c>
    </row>
    <row r="18" spans="4:13" ht="19.5" customHeight="1" x14ac:dyDescent="0.45">
      <c r="D18" s="53">
        <v>3</v>
      </c>
      <c r="E18" s="8">
        <f t="shared" si="3"/>
        <v>46008</v>
      </c>
      <c r="F18" s="6">
        <f t="shared" si="4"/>
        <v>1208.184976</v>
      </c>
      <c r="G18" s="51">
        <f t="shared" si="5"/>
        <v>7.1999999999999998E-3</v>
      </c>
      <c r="H18" s="54">
        <f t="shared" si="0"/>
        <v>8.6989318271999991</v>
      </c>
      <c r="I18" s="7">
        <f t="shared" si="6"/>
        <v>13</v>
      </c>
      <c r="J18" s="55">
        <f t="shared" si="7"/>
        <v>113.08611375359999</v>
      </c>
      <c r="K18" s="56">
        <f t="shared" si="8"/>
        <v>42</v>
      </c>
      <c r="L18" s="20">
        <f t="shared" si="1"/>
        <v>260.96795481599997</v>
      </c>
      <c r="M18" s="21">
        <f t="shared" si="2"/>
        <v>198.33564566015997</v>
      </c>
    </row>
    <row r="19" spans="4:13" ht="19.5" customHeight="1" x14ac:dyDescent="0.45">
      <c r="D19" s="53">
        <v>4</v>
      </c>
      <c r="E19" s="8">
        <f t="shared" si="3"/>
        <v>46021</v>
      </c>
      <c r="F19" s="6">
        <f t="shared" si="4"/>
        <v>1315.61678406592</v>
      </c>
      <c r="G19" s="51">
        <f t="shared" si="5"/>
        <v>7.1999999999999998E-3</v>
      </c>
      <c r="H19" s="54">
        <f t="shared" si="0"/>
        <v>9.4724408452746243</v>
      </c>
      <c r="I19" s="7">
        <f t="shared" si="6"/>
        <v>12</v>
      </c>
      <c r="J19" s="55">
        <f t="shared" si="7"/>
        <v>113.66929014329548</v>
      </c>
      <c r="K19" s="56">
        <f t="shared" si="8"/>
        <v>54</v>
      </c>
      <c r="L19" s="20">
        <f t="shared" si="1"/>
        <v>284.17322535823871</v>
      </c>
      <c r="M19" s="21">
        <f t="shared" si="2"/>
        <v>215.97165127226143</v>
      </c>
    </row>
    <row r="20" spans="4:13" ht="19.5" customHeight="1" x14ac:dyDescent="0.45">
      <c r="D20" s="53">
        <v>5</v>
      </c>
      <c r="E20" s="8">
        <f t="shared" si="3"/>
        <v>46033</v>
      </c>
      <c r="F20" s="6">
        <f t="shared" si="4"/>
        <v>1423.6026097020508</v>
      </c>
      <c r="G20" s="51">
        <f t="shared" si="5"/>
        <v>7.1999999999999998E-3</v>
      </c>
      <c r="H20" s="54">
        <f t="shared" si="0"/>
        <v>10.249938789854765</v>
      </c>
      <c r="I20" s="7">
        <f t="shared" si="6"/>
        <v>11</v>
      </c>
      <c r="J20" s="55">
        <f t="shared" si="7"/>
        <v>112.74932668840242</v>
      </c>
      <c r="K20" s="56">
        <f t="shared" si="8"/>
        <v>65</v>
      </c>
      <c r="L20" s="20">
        <f t="shared" si="1"/>
        <v>307.49816369564297</v>
      </c>
      <c r="M20" s="21">
        <f t="shared" si="2"/>
        <v>233.69860440868865</v>
      </c>
    </row>
    <row r="21" spans="4:13" ht="19.5" customHeight="1" x14ac:dyDescent="0.45">
      <c r="D21" s="53">
        <v>6</v>
      </c>
      <c r="E21" s="8">
        <f t="shared" si="3"/>
        <v>46044</v>
      </c>
      <c r="F21" s="6">
        <f t="shared" si="4"/>
        <v>1530.7144700560332</v>
      </c>
      <c r="G21" s="51">
        <f t="shared" si="5"/>
        <v>7.1999999999999998E-3</v>
      </c>
      <c r="H21" s="54">
        <f t="shared" si="0"/>
        <v>11.021144184403438</v>
      </c>
      <c r="I21" s="7">
        <f t="shared" si="6"/>
        <v>10</v>
      </c>
      <c r="J21" s="55">
        <f t="shared" si="7"/>
        <v>110.21144184403438</v>
      </c>
      <c r="K21" s="56">
        <f t="shared" si="8"/>
        <v>75</v>
      </c>
      <c r="L21" s="20">
        <f t="shared" si="1"/>
        <v>330.63432553210316</v>
      </c>
      <c r="M21" s="21">
        <f t="shared" si="2"/>
        <v>251.2820874043984</v>
      </c>
    </row>
    <row r="22" spans="4:13" ht="19.5" customHeight="1" x14ac:dyDescent="0.45">
      <c r="D22" s="53">
        <v>7</v>
      </c>
      <c r="E22" s="8">
        <f t="shared" si="3"/>
        <v>46054</v>
      </c>
      <c r="F22" s="6">
        <f t="shared" si="4"/>
        <v>1635.4153398078658</v>
      </c>
      <c r="G22" s="51">
        <f t="shared" si="5"/>
        <v>7.1999999999999998E-3</v>
      </c>
      <c r="H22" s="54">
        <f t="shared" si="0"/>
        <v>11.774990446616634</v>
      </c>
      <c r="I22" s="7">
        <f t="shared" si="6"/>
        <v>10</v>
      </c>
      <c r="J22" s="55">
        <f t="shared" si="7"/>
        <v>117.74990446616634</v>
      </c>
      <c r="K22" s="56">
        <f t="shared" si="8"/>
        <v>85</v>
      </c>
      <c r="L22" s="20">
        <f t="shared" si="1"/>
        <v>353.24971339849901</v>
      </c>
      <c r="M22" s="21">
        <f t="shared" si="2"/>
        <v>268.46978218285926</v>
      </c>
    </row>
    <row r="23" spans="4:13" ht="19.5" customHeight="1" x14ac:dyDescent="0.45">
      <c r="D23" s="53">
        <v>8</v>
      </c>
      <c r="E23" s="8">
        <f t="shared" si="3"/>
        <v>46064</v>
      </c>
      <c r="F23" s="6">
        <f t="shared" si="4"/>
        <v>1747.277749050724</v>
      </c>
      <c r="G23" s="51">
        <f t="shared" si="5"/>
        <v>7.1999999999999998E-3</v>
      </c>
      <c r="H23" s="54">
        <f t="shared" si="0"/>
        <v>12.580399793165212</v>
      </c>
      <c r="I23" s="7">
        <f t="shared" si="6"/>
        <v>9</v>
      </c>
      <c r="J23" s="55">
        <f t="shared" si="7"/>
        <v>113.22359813848691</v>
      </c>
      <c r="K23" s="56">
        <f t="shared" si="8"/>
        <v>94</v>
      </c>
      <c r="L23" s="20">
        <f t="shared" si="1"/>
        <v>377.41199379495635</v>
      </c>
      <c r="M23" s="21">
        <f t="shared" si="2"/>
        <v>286.83311528416681</v>
      </c>
    </row>
    <row r="24" spans="4:13" ht="19.5" customHeight="1" x14ac:dyDescent="0.45">
      <c r="D24" s="53">
        <v>9</v>
      </c>
      <c r="E24" s="8">
        <f t="shared" si="3"/>
        <v>46073</v>
      </c>
      <c r="F24" s="6">
        <f t="shared" si="4"/>
        <v>1854.8401672822865</v>
      </c>
      <c r="G24" s="51">
        <f t="shared" si="5"/>
        <v>7.1999999999999998E-3</v>
      </c>
      <c r="H24" s="54">
        <f t="shared" si="0"/>
        <v>13.354849204432462</v>
      </c>
      <c r="I24" s="7">
        <f t="shared" si="6"/>
        <v>8</v>
      </c>
      <c r="J24" s="55">
        <f t="shared" si="7"/>
        <v>106.83879363545969</v>
      </c>
      <c r="K24" s="56">
        <f t="shared" si="8"/>
        <v>102</v>
      </c>
      <c r="L24" s="20">
        <f t="shared" si="1"/>
        <v>400.64547613297384</v>
      </c>
      <c r="M24" s="21">
        <f t="shared" si="2"/>
        <v>304.49056186106014</v>
      </c>
    </row>
    <row r="25" spans="4:13" ht="19.5" customHeight="1" x14ac:dyDescent="0.45">
      <c r="D25" s="53">
        <v>10</v>
      </c>
      <c r="E25" s="8">
        <f t="shared" si="3"/>
        <v>46081</v>
      </c>
      <c r="F25" s="6">
        <f t="shared" si="4"/>
        <v>1956.3370212359732</v>
      </c>
      <c r="G25" s="51">
        <f t="shared" si="5"/>
        <v>7.1999999999999998E-3</v>
      </c>
      <c r="H25" s="54">
        <f t="shared" si="0"/>
        <v>14.085626552899006</v>
      </c>
      <c r="I25" s="7">
        <f t="shared" si="6"/>
        <v>8</v>
      </c>
      <c r="J25" s="55">
        <f t="shared" si="7"/>
        <v>112.68501242319205</v>
      </c>
      <c r="K25" s="57">
        <f t="shared" si="8"/>
        <v>110</v>
      </c>
      <c r="L25" s="20">
        <f t="shared" si="1"/>
        <v>422.56879658697017</v>
      </c>
      <c r="M25" s="21">
        <f t="shared" si="2"/>
        <v>321.15228540609735</v>
      </c>
    </row>
    <row r="26" spans="4:13" ht="19.5" customHeight="1" x14ac:dyDescent="0.45">
      <c r="D26" s="58">
        <v>11</v>
      </c>
      <c r="E26" s="8">
        <f t="shared" si="3"/>
        <v>46089</v>
      </c>
      <c r="F26" s="6">
        <f t="shared" si="4"/>
        <v>2063.3877830380056</v>
      </c>
      <c r="G26" s="51">
        <f t="shared" si="5"/>
        <v>7.1999999999999998E-3</v>
      </c>
      <c r="H26" s="54">
        <f t="shared" si="0"/>
        <v>14.85639203787364</v>
      </c>
      <c r="I26" s="7">
        <f t="shared" si="6"/>
        <v>8</v>
      </c>
      <c r="J26" s="55">
        <f t="shared" si="7"/>
        <v>118.85113630298912</v>
      </c>
      <c r="K26" s="56">
        <f t="shared" si="8"/>
        <v>118</v>
      </c>
      <c r="L26" s="20">
        <f t="shared" si="1"/>
        <v>445.69176113620921</v>
      </c>
      <c r="M26" s="21">
        <f t="shared" si="2"/>
        <v>338.72573846351901</v>
      </c>
    </row>
    <row r="27" spans="4:13" ht="19.5" customHeight="1" x14ac:dyDescent="0.45">
      <c r="D27" s="58">
        <v>12</v>
      </c>
      <c r="E27" s="8">
        <f t="shared" si="3"/>
        <v>46097</v>
      </c>
      <c r="F27" s="6">
        <f t="shared" si="4"/>
        <v>2176.2963625258453</v>
      </c>
      <c r="G27" s="51">
        <f t="shared" si="5"/>
        <v>7.1999999999999998E-3</v>
      </c>
      <c r="H27" s="54">
        <f t="shared" si="0"/>
        <v>15.669333810186085</v>
      </c>
      <c r="I27" s="7">
        <f t="shared" si="6"/>
        <v>7</v>
      </c>
      <c r="J27" s="55">
        <f t="shared" si="7"/>
        <v>109.68533667130259</v>
      </c>
      <c r="K27" s="56">
        <f t="shared" si="8"/>
        <v>125</v>
      </c>
      <c r="L27" s="20">
        <f t="shared" si="1"/>
        <v>470.08001430558255</v>
      </c>
      <c r="M27" s="21">
        <f t="shared" si="2"/>
        <v>357.26081087224276</v>
      </c>
    </row>
    <row r="28" spans="4:13" ht="19.5" customHeight="1" x14ac:dyDescent="0.45">
      <c r="D28" s="58">
        <v>13</v>
      </c>
      <c r="E28" s="8">
        <f t="shared" si="3"/>
        <v>46104</v>
      </c>
      <c r="F28" s="6">
        <f t="shared" si="4"/>
        <v>2280.4974323635829</v>
      </c>
      <c r="G28" s="51">
        <f t="shared" si="5"/>
        <v>7.1999999999999998E-3</v>
      </c>
      <c r="H28" s="54">
        <f t="shared" si="0"/>
        <v>16.419581513017796</v>
      </c>
      <c r="I28" s="7">
        <f t="shared" si="6"/>
        <v>7</v>
      </c>
      <c r="J28" s="55">
        <f t="shared" si="7"/>
        <v>114.93707059112458</v>
      </c>
      <c r="K28" s="56">
        <f t="shared" si="8"/>
        <v>132</v>
      </c>
      <c r="L28" s="20">
        <f t="shared" si="1"/>
        <v>492.5874453905339</v>
      </c>
      <c r="M28" s="21">
        <f t="shared" si="2"/>
        <v>374.36645849680576</v>
      </c>
    </row>
    <row r="29" spans="4:13" ht="19.5" customHeight="1" x14ac:dyDescent="0.45">
      <c r="D29" s="58">
        <v>14</v>
      </c>
      <c r="E29" s="8">
        <f t="shared" si="3"/>
        <v>46111</v>
      </c>
      <c r="F29" s="6">
        <f t="shared" si="4"/>
        <v>2389.6876494251514</v>
      </c>
      <c r="G29" s="51">
        <f t="shared" si="5"/>
        <v>7.1999999999999998E-3</v>
      </c>
      <c r="H29" s="54">
        <f t="shared" si="0"/>
        <v>17.205751075861091</v>
      </c>
      <c r="I29" s="7">
        <f t="shared" si="6"/>
        <v>7</v>
      </c>
      <c r="J29" s="55">
        <f t="shared" si="7"/>
        <v>120.44025753102764</v>
      </c>
      <c r="K29" s="56">
        <f t="shared" si="8"/>
        <v>139</v>
      </c>
      <c r="L29" s="20">
        <f t="shared" si="1"/>
        <v>516.17253227583274</v>
      </c>
      <c r="M29" s="21">
        <f t="shared" si="2"/>
        <v>392.2911245296329</v>
      </c>
    </row>
    <row r="30" spans="4:13" ht="19.5" customHeight="1" x14ac:dyDescent="0.45">
      <c r="D30" s="58">
        <v>15</v>
      </c>
      <c r="E30" s="8">
        <f t="shared" si="3"/>
        <v>46118</v>
      </c>
      <c r="F30" s="6">
        <f t="shared" si="4"/>
        <v>2504.1058940796279</v>
      </c>
      <c r="G30" s="51">
        <f t="shared" si="5"/>
        <v>7.1999999999999998E-3</v>
      </c>
      <c r="H30" s="54">
        <f t="shared" si="0"/>
        <v>18.029562437373322</v>
      </c>
      <c r="I30" s="7">
        <f t="shared" si="6"/>
        <v>6</v>
      </c>
      <c r="J30" s="55">
        <f t="shared" si="7"/>
        <v>108.17737462423993</v>
      </c>
      <c r="K30" s="56">
        <f t="shared" si="8"/>
        <v>145</v>
      </c>
      <c r="L30" s="20">
        <f t="shared" si="1"/>
        <v>540.88687312119964</v>
      </c>
      <c r="M30" s="21">
        <f t="shared" si="2"/>
        <v>411.07402357211174</v>
      </c>
    </row>
    <row r="31" spans="4:13" ht="19.5" customHeight="1" x14ac:dyDescent="0.45">
      <c r="D31" s="58">
        <v>16</v>
      </c>
      <c r="E31" s="8">
        <f t="shared" si="3"/>
        <v>46124</v>
      </c>
      <c r="F31" s="6">
        <f t="shared" si="4"/>
        <v>2606.8743999726557</v>
      </c>
      <c r="G31" s="51">
        <f t="shared" si="5"/>
        <v>7.1999999999999998E-3</v>
      </c>
      <c r="H31" s="54">
        <f t="shared" si="0"/>
        <v>18.769495679803121</v>
      </c>
      <c r="I31" s="7">
        <f t="shared" si="6"/>
        <v>6</v>
      </c>
      <c r="J31" s="55">
        <f t="shared" si="7"/>
        <v>112.61697407881873</v>
      </c>
      <c r="K31" s="56">
        <f t="shared" si="8"/>
        <v>151</v>
      </c>
      <c r="L31" s="20">
        <f t="shared" si="1"/>
        <v>563.08487039409363</v>
      </c>
      <c r="M31" s="21">
        <f t="shared" si="2"/>
        <v>427.94450149951115</v>
      </c>
    </row>
    <row r="32" spans="4:13" ht="19.5" customHeight="1" x14ac:dyDescent="0.45">
      <c r="D32" s="58">
        <v>17</v>
      </c>
      <c r="E32" s="8">
        <f t="shared" si="3"/>
        <v>46130</v>
      </c>
      <c r="F32" s="6">
        <f t="shared" si="4"/>
        <v>2713.8605253475334</v>
      </c>
      <c r="G32" s="51">
        <f t="shared" si="5"/>
        <v>7.1999999999999998E-3</v>
      </c>
      <c r="H32" s="54">
        <f t="shared" si="0"/>
        <v>19.539795782502239</v>
      </c>
      <c r="I32" s="7">
        <f t="shared" si="6"/>
        <v>6</v>
      </c>
      <c r="J32" s="55">
        <f t="shared" si="7"/>
        <v>117.23877469501343</v>
      </c>
      <c r="K32" s="56">
        <f t="shared" si="8"/>
        <v>157</v>
      </c>
      <c r="L32" s="20">
        <f t="shared" si="1"/>
        <v>586.19387347506722</v>
      </c>
      <c r="M32" s="21">
        <f t="shared" si="2"/>
        <v>445.50734384105107</v>
      </c>
    </row>
    <row r="33" spans="4:13" ht="19.5" customHeight="1" x14ac:dyDescent="0.45">
      <c r="D33" s="58">
        <v>18</v>
      </c>
      <c r="E33" s="8">
        <f t="shared" si="3"/>
        <v>46136</v>
      </c>
      <c r="F33" s="6">
        <f t="shared" si="4"/>
        <v>2825.2373613077962</v>
      </c>
      <c r="G33" s="51">
        <f t="shared" si="5"/>
        <v>7.1999999999999998E-3</v>
      </c>
      <c r="H33" s="54">
        <f t="shared" si="0"/>
        <v>20.341709001416131</v>
      </c>
      <c r="I33" s="7">
        <f t="shared" si="6"/>
        <v>6</v>
      </c>
      <c r="J33" s="55">
        <f t="shared" si="7"/>
        <v>122.05025400849678</v>
      </c>
      <c r="K33" s="56">
        <f t="shared" si="8"/>
        <v>163</v>
      </c>
      <c r="L33" s="20">
        <f t="shared" si="1"/>
        <v>610.25127004248395</v>
      </c>
      <c r="M33" s="21">
        <f t="shared" si="2"/>
        <v>463.79096523228782</v>
      </c>
    </row>
    <row r="34" spans="4:13" ht="19.5" customHeight="1" x14ac:dyDescent="0.45">
      <c r="D34" s="58">
        <v>19</v>
      </c>
      <c r="E34" s="8">
        <f t="shared" si="3"/>
        <v>46142</v>
      </c>
      <c r="F34" s="6">
        <f t="shared" si="4"/>
        <v>2941.1851026158679</v>
      </c>
      <c r="G34" s="51">
        <f t="shared" si="5"/>
        <v>7.1999999999999998E-3</v>
      </c>
      <c r="H34" s="54">
        <f t="shared" si="0"/>
        <v>21.176532738834247</v>
      </c>
      <c r="I34" s="7">
        <f t="shared" si="6"/>
        <v>6</v>
      </c>
      <c r="J34" s="55">
        <f t="shared" si="7"/>
        <v>127.05919643300548</v>
      </c>
      <c r="K34" s="56">
        <f t="shared" si="8"/>
        <v>169</v>
      </c>
      <c r="L34" s="20">
        <f t="shared" si="1"/>
        <v>635.29598216502745</v>
      </c>
      <c r="M34" s="21">
        <f t="shared" si="2"/>
        <v>482.82494644542089</v>
      </c>
    </row>
    <row r="35" spans="4:13" ht="19.5" customHeight="1" x14ac:dyDescent="0.45">
      <c r="D35" s="58">
        <v>20</v>
      </c>
      <c r="E35" s="8">
        <f t="shared" si="3"/>
        <v>46148</v>
      </c>
      <c r="F35" s="6">
        <f t="shared" si="4"/>
        <v>3061.8913392272229</v>
      </c>
      <c r="G35" s="51">
        <f t="shared" si="5"/>
        <v>7.1999999999999998E-3</v>
      </c>
      <c r="H35" s="54">
        <f t="shared" si="0"/>
        <v>22.045617642436003</v>
      </c>
      <c r="I35" s="7">
        <f t="shared" si="6"/>
        <v>5</v>
      </c>
      <c r="J35" s="55">
        <f t="shared" si="7"/>
        <v>110.22808821218001</v>
      </c>
      <c r="K35" s="56">
        <f t="shared" si="8"/>
        <v>174</v>
      </c>
      <c r="L35" s="20">
        <f t="shared" si="1"/>
        <v>661.36852927308007</v>
      </c>
      <c r="M35" s="21">
        <f t="shared" si="2"/>
        <v>502.64008224754087</v>
      </c>
    </row>
    <row r="36" spans="4:13" ht="19.5" customHeight="1" x14ac:dyDescent="0.45">
      <c r="D36" s="53">
        <v>21</v>
      </c>
      <c r="E36" s="8">
        <f t="shared" si="3"/>
        <v>46153</v>
      </c>
      <c r="F36" s="6">
        <f t="shared" si="4"/>
        <v>3166.6080230287939</v>
      </c>
      <c r="G36" s="51">
        <f t="shared" si="5"/>
        <v>7.1999999999999998E-3</v>
      </c>
      <c r="H36" s="54">
        <f t="shared" si="0"/>
        <v>22.799577765807317</v>
      </c>
      <c r="I36" s="7">
        <f t="shared" si="6"/>
        <v>5</v>
      </c>
      <c r="J36" s="55">
        <f t="shared" si="7"/>
        <v>113.99788882903658</v>
      </c>
      <c r="K36" s="56">
        <f t="shared" si="8"/>
        <v>179</v>
      </c>
      <c r="L36" s="20">
        <f t="shared" si="1"/>
        <v>683.9873329742195</v>
      </c>
      <c r="M36" s="21">
        <f t="shared" si="2"/>
        <v>519.83037306040683</v>
      </c>
    </row>
    <row r="37" spans="4:13" ht="19.5" customHeight="1" x14ac:dyDescent="0.45">
      <c r="D37" s="53">
        <v>22</v>
      </c>
      <c r="E37" s="8">
        <f t="shared" si="3"/>
        <v>46158</v>
      </c>
      <c r="F37" s="6">
        <f t="shared" si="4"/>
        <v>3274.9060174163787</v>
      </c>
      <c r="G37" s="51">
        <f t="shared" si="5"/>
        <v>7.1999999999999998E-3</v>
      </c>
      <c r="H37" s="54">
        <f t="shared" si="0"/>
        <v>23.579323325397926</v>
      </c>
      <c r="I37" s="7">
        <f t="shared" si="6"/>
        <v>5</v>
      </c>
      <c r="J37" s="55">
        <f t="shared" si="7"/>
        <v>117.89661662698963</v>
      </c>
      <c r="K37" s="56">
        <f t="shared" si="8"/>
        <v>184</v>
      </c>
      <c r="L37" s="20">
        <f t="shared" si="1"/>
        <v>707.37969976193779</v>
      </c>
      <c r="M37" s="21">
        <f t="shared" si="2"/>
        <v>537.60857181907272</v>
      </c>
    </row>
    <row r="38" spans="4:13" ht="19.5" customHeight="1" x14ac:dyDescent="0.45">
      <c r="D38" s="53">
        <v>23</v>
      </c>
      <c r="E38" s="8">
        <f t="shared" si="3"/>
        <v>46163</v>
      </c>
      <c r="F38" s="6">
        <f t="shared" si="4"/>
        <v>3386.9078032120187</v>
      </c>
      <c r="G38" s="51">
        <f t="shared" si="5"/>
        <v>7.1999999999999998E-3</v>
      </c>
      <c r="H38" s="54">
        <f t="shared" si="0"/>
        <v>24.385736183126536</v>
      </c>
      <c r="I38" s="7">
        <f t="shared" si="6"/>
        <v>5</v>
      </c>
      <c r="J38" s="55">
        <f t="shared" si="7"/>
        <v>121.92868091563268</v>
      </c>
      <c r="K38" s="56">
        <f t="shared" si="8"/>
        <v>189</v>
      </c>
      <c r="L38" s="20">
        <f t="shared" si="1"/>
        <v>731.57208549379607</v>
      </c>
      <c r="M38" s="21">
        <f t="shared" si="2"/>
        <v>555.99478497528503</v>
      </c>
    </row>
    <row r="39" spans="4:13" ht="19.5" customHeight="1" x14ac:dyDescent="0.45">
      <c r="D39" s="53">
        <v>24</v>
      </c>
      <c r="E39" s="8">
        <f t="shared" si="3"/>
        <v>46168</v>
      </c>
      <c r="F39" s="6">
        <f t="shared" si="4"/>
        <v>3502.7400500818699</v>
      </c>
      <c r="G39" s="51">
        <f t="shared" si="5"/>
        <v>7.1999999999999998E-3</v>
      </c>
      <c r="H39" s="54">
        <f t="shared" si="0"/>
        <v>25.219728360589464</v>
      </c>
      <c r="I39" s="7">
        <f t="shared" si="6"/>
        <v>5</v>
      </c>
      <c r="J39" s="55">
        <f t="shared" si="7"/>
        <v>126.09864180294733</v>
      </c>
      <c r="K39" s="56">
        <f t="shared" si="8"/>
        <v>194</v>
      </c>
      <c r="L39" s="20">
        <f t="shared" si="1"/>
        <v>756.59185081768396</v>
      </c>
      <c r="M39" s="21">
        <f t="shared" si="2"/>
        <v>575.00980662143979</v>
      </c>
    </row>
    <row r="40" spans="4:13" ht="19.5" customHeight="1" x14ac:dyDescent="0.45">
      <c r="D40" s="53">
        <v>25</v>
      </c>
      <c r="E40" s="8">
        <f t="shared" si="3"/>
        <v>46173</v>
      </c>
      <c r="F40" s="6">
        <f t="shared" si="4"/>
        <v>3622.53375979467</v>
      </c>
      <c r="G40" s="51">
        <f t="shared" si="5"/>
        <v>7.1999999999999998E-3</v>
      </c>
      <c r="H40" s="54">
        <f t="shared" si="0"/>
        <v>26.082243070521624</v>
      </c>
      <c r="I40" s="7">
        <f t="shared" si="6"/>
        <v>5</v>
      </c>
      <c r="J40" s="55">
        <f t="shared" si="7"/>
        <v>130.41121535260811</v>
      </c>
      <c r="K40" s="56">
        <f t="shared" si="8"/>
        <v>199</v>
      </c>
      <c r="L40" s="20">
        <f t="shared" si="1"/>
        <v>782.46729211564877</v>
      </c>
      <c r="M40" s="21">
        <f t="shared" si="2"/>
        <v>594.6751420078931</v>
      </c>
    </row>
    <row r="41" spans="4:13" ht="19.5" customHeight="1" x14ac:dyDescent="0.45">
      <c r="D41" s="53">
        <v>26</v>
      </c>
      <c r="E41" s="8">
        <f t="shared" si="3"/>
        <v>46178</v>
      </c>
      <c r="F41" s="6">
        <f t="shared" si="4"/>
        <v>3746.4244143796477</v>
      </c>
      <c r="G41" s="51">
        <f t="shared" si="5"/>
        <v>7.1999999999999998E-3</v>
      </c>
      <c r="H41" s="54">
        <f t="shared" si="0"/>
        <v>26.974255783533462</v>
      </c>
      <c r="I41" s="7">
        <f t="shared" si="6"/>
        <v>4</v>
      </c>
      <c r="J41" s="55">
        <f t="shared" si="7"/>
        <v>107.89702313413385</v>
      </c>
      <c r="K41" s="56">
        <f t="shared" si="8"/>
        <v>203</v>
      </c>
      <c r="L41" s="20">
        <f t="shared" si="1"/>
        <v>809.22767350600384</v>
      </c>
      <c r="M41" s="21">
        <f t="shared" si="2"/>
        <v>615.01303186456289</v>
      </c>
    </row>
    <row r="42" spans="4:13" ht="19.5" customHeight="1" x14ac:dyDescent="0.45">
      <c r="D42" s="53">
        <v>27</v>
      </c>
      <c r="E42" s="8">
        <f t="shared" si="3"/>
        <v>46182</v>
      </c>
      <c r="F42" s="6">
        <f t="shared" si="4"/>
        <v>3848.9265863570749</v>
      </c>
      <c r="G42" s="51">
        <f t="shared" si="5"/>
        <v>7.1999999999999998E-3</v>
      </c>
      <c r="H42" s="54">
        <f t="shared" si="0"/>
        <v>27.712271421770939</v>
      </c>
      <c r="I42" s="7">
        <f t="shared" si="6"/>
        <v>4</v>
      </c>
      <c r="J42" s="55">
        <f t="shared" si="7"/>
        <v>110.84908568708376</v>
      </c>
      <c r="K42" s="56">
        <f t="shared" si="8"/>
        <v>207</v>
      </c>
      <c r="L42" s="20">
        <f t="shared" si="1"/>
        <v>831.36814265312819</v>
      </c>
      <c r="M42" s="21">
        <f t="shared" si="2"/>
        <v>631.83978841637747</v>
      </c>
    </row>
    <row r="43" spans="4:13" ht="19.5" customHeight="1" x14ac:dyDescent="0.45">
      <c r="D43" s="53">
        <v>28</v>
      </c>
      <c r="E43" s="8">
        <f t="shared" si="3"/>
        <v>46186</v>
      </c>
      <c r="F43" s="6">
        <f t="shared" si="4"/>
        <v>3954.2332177598046</v>
      </c>
      <c r="G43" s="51">
        <f t="shared" si="5"/>
        <v>7.1999999999999998E-3</v>
      </c>
      <c r="H43" s="54">
        <f t="shared" si="0"/>
        <v>28.470479167870593</v>
      </c>
      <c r="I43" s="7">
        <f t="shared" si="6"/>
        <v>4</v>
      </c>
      <c r="J43" s="55">
        <f t="shared" si="7"/>
        <v>113.88191667148237</v>
      </c>
      <c r="K43" s="56">
        <f t="shared" si="8"/>
        <v>211</v>
      </c>
      <c r="L43" s="20">
        <f t="shared" si="1"/>
        <v>854.11437503611774</v>
      </c>
      <c r="M43" s="21">
        <f t="shared" si="2"/>
        <v>649.12692502744949</v>
      </c>
    </row>
    <row r="44" spans="4:13" ht="19.5" customHeight="1" x14ac:dyDescent="0.45">
      <c r="D44" s="53">
        <v>29</v>
      </c>
      <c r="E44" s="8">
        <f t="shared" si="3"/>
        <v>46190</v>
      </c>
      <c r="F44" s="6">
        <f t="shared" si="4"/>
        <v>4062.421038597713</v>
      </c>
      <c r="G44" s="51">
        <f t="shared" si="5"/>
        <v>7.1999999999999998E-3</v>
      </c>
      <c r="H44" s="54">
        <f t="shared" si="0"/>
        <v>29.249431477903535</v>
      </c>
      <c r="I44" s="7">
        <f t="shared" si="6"/>
        <v>4</v>
      </c>
      <c r="J44" s="55">
        <f t="shared" si="7"/>
        <v>116.99772591161414</v>
      </c>
      <c r="K44" s="56">
        <f t="shared" si="8"/>
        <v>215</v>
      </c>
      <c r="L44" s="20">
        <f t="shared" si="1"/>
        <v>877.48294433710601</v>
      </c>
      <c r="M44" s="21">
        <f t="shared" si="2"/>
        <v>666.88703769620054</v>
      </c>
    </row>
    <row r="45" spans="4:13" ht="19.5" customHeight="1" x14ac:dyDescent="0.45">
      <c r="D45" s="53">
        <v>30</v>
      </c>
      <c r="E45" s="8">
        <f t="shared" si="3"/>
        <v>46194</v>
      </c>
      <c r="F45" s="6">
        <f t="shared" si="4"/>
        <v>4173.5688782137468</v>
      </c>
      <c r="G45" s="51">
        <f t="shared" si="5"/>
        <v>7.1999999999999998E-3</v>
      </c>
      <c r="H45" s="54">
        <f t="shared" si="0"/>
        <v>30.049695923138977</v>
      </c>
      <c r="I45" s="7">
        <f t="shared" si="6"/>
        <v>4</v>
      </c>
      <c r="J45" s="55">
        <f t="shared" si="7"/>
        <v>120.19878369255591</v>
      </c>
      <c r="K45" s="56">
        <f t="shared" si="8"/>
        <v>219</v>
      </c>
      <c r="L45" s="20">
        <f t="shared" si="1"/>
        <v>901.49087769416928</v>
      </c>
      <c r="M45" s="21">
        <f t="shared" si="2"/>
        <v>685.13306704756872</v>
      </c>
    </row>
    <row r="46" spans="4:13" ht="19.5" customHeight="1" x14ac:dyDescent="0.45">
      <c r="D46" s="58">
        <v>31</v>
      </c>
      <c r="E46" s="8">
        <f t="shared" si="3"/>
        <v>46198</v>
      </c>
      <c r="F46" s="6">
        <f t="shared" si="4"/>
        <v>4287.7577227216752</v>
      </c>
      <c r="G46" s="51">
        <f t="shared" si="5"/>
        <v>7.1999999999999998E-3</v>
      </c>
      <c r="H46" s="54">
        <f t="shared" si="0"/>
        <v>30.87185560359606</v>
      </c>
      <c r="I46" s="7">
        <f t="shared" si="6"/>
        <v>4</v>
      </c>
      <c r="J46" s="55">
        <f t="shared" si="7"/>
        <v>123.48742241438424</v>
      </c>
      <c r="K46" s="56">
        <f t="shared" si="8"/>
        <v>223</v>
      </c>
      <c r="L46" s="20">
        <f t="shared" si="1"/>
        <v>926.15566810788187</v>
      </c>
      <c r="M46" s="21">
        <f t="shared" si="2"/>
        <v>703.87830776199019</v>
      </c>
    </row>
    <row r="47" spans="4:13" ht="19.5" customHeight="1" x14ac:dyDescent="0.45">
      <c r="D47" s="58">
        <v>32</v>
      </c>
      <c r="E47" s="8">
        <f t="shared" si="3"/>
        <v>46202</v>
      </c>
      <c r="F47" s="6">
        <f t="shared" si="4"/>
        <v>4405.0707740153402</v>
      </c>
      <c r="G47" s="51">
        <f t="shared" si="5"/>
        <v>7.1999999999999998E-3</v>
      </c>
      <c r="H47" s="54">
        <f t="shared" si="0"/>
        <v>31.71650957291045</v>
      </c>
      <c r="I47" s="7">
        <f t="shared" si="6"/>
        <v>4</v>
      </c>
      <c r="J47" s="55">
        <f t="shared" si="7"/>
        <v>126.8660382916418</v>
      </c>
      <c r="K47" s="56">
        <f t="shared" si="8"/>
        <v>227</v>
      </c>
      <c r="L47" s="20">
        <f t="shared" si="1"/>
        <v>951.49528718731347</v>
      </c>
      <c r="M47" s="21">
        <f t="shared" si="2"/>
        <v>723.13641826235823</v>
      </c>
    </row>
    <row r="48" spans="4:13" ht="19.5" customHeight="1" x14ac:dyDescent="0.45">
      <c r="D48" s="58">
        <v>33</v>
      </c>
      <c r="E48" s="8">
        <f t="shared" si="3"/>
        <v>46206</v>
      </c>
      <c r="F48" s="6">
        <f t="shared" si="4"/>
        <v>4525.5935103924003</v>
      </c>
      <c r="G48" s="51">
        <f t="shared" si="5"/>
        <v>7.1999999999999998E-3</v>
      </c>
      <c r="H48" s="54">
        <f t="shared" si="0"/>
        <v>32.584273274825279</v>
      </c>
      <c r="I48" s="7">
        <f t="shared" si="6"/>
        <v>4</v>
      </c>
      <c r="J48" s="55">
        <f t="shared" ref="J48:J79" si="9">H48*I48</f>
        <v>130.33709309930111</v>
      </c>
      <c r="K48" s="56">
        <f t="shared" si="8"/>
        <v>231</v>
      </c>
      <c r="L48" s="20">
        <f t="shared" ref="L48:L79" si="10">H48*30</f>
        <v>977.52819824475841</v>
      </c>
      <c r="M48" s="21">
        <f t="shared" si="2"/>
        <v>742.92143066601636</v>
      </c>
    </row>
    <row r="49" spans="4:13" ht="19.5" customHeight="1" x14ac:dyDescent="0.45">
      <c r="D49" s="58">
        <v>34</v>
      </c>
      <c r="E49" s="8">
        <f t="shared" si="3"/>
        <v>46210</v>
      </c>
      <c r="F49" s="6">
        <f t="shared" si="4"/>
        <v>4649.413748836736</v>
      </c>
      <c r="G49" s="51">
        <f t="shared" si="5"/>
        <v>7.1999999999999998E-3</v>
      </c>
      <c r="H49" s="54">
        <f t="shared" si="0"/>
        <v>33.475778991624502</v>
      </c>
      <c r="I49" s="7">
        <f t="shared" si="6"/>
        <v>4</v>
      </c>
      <c r="J49" s="55">
        <f t="shared" si="9"/>
        <v>133.90311596649801</v>
      </c>
      <c r="K49" s="56">
        <f t="shared" ref="K49:K80" si="11">I49+K48</f>
        <v>235</v>
      </c>
      <c r="L49" s="20">
        <f t="shared" si="10"/>
        <v>1004.273369748735</v>
      </c>
      <c r="M49" s="21">
        <f t="shared" si="2"/>
        <v>763.24776100903864</v>
      </c>
    </row>
    <row r="50" spans="4:13" ht="19.5" customHeight="1" x14ac:dyDescent="0.45">
      <c r="D50" s="58">
        <v>35</v>
      </c>
      <c r="E50" s="8">
        <f t="shared" si="3"/>
        <v>46214</v>
      </c>
      <c r="F50" s="6">
        <f t="shared" si="4"/>
        <v>4776.6217090049095</v>
      </c>
      <c r="G50" s="51">
        <f t="shared" si="5"/>
        <v>7.1999999999999998E-3</v>
      </c>
      <c r="H50" s="54">
        <f t="shared" si="0"/>
        <v>34.39167630483535</v>
      </c>
      <c r="I50" s="7">
        <f t="shared" si="6"/>
        <v>4</v>
      </c>
      <c r="J50" s="55">
        <f t="shared" si="9"/>
        <v>137.5667052193414</v>
      </c>
      <c r="K50" s="56">
        <f t="shared" si="11"/>
        <v>239</v>
      </c>
      <c r="L50" s="20">
        <f t="shared" si="10"/>
        <v>1031.7502891450606</v>
      </c>
      <c r="M50" s="21">
        <f t="shared" si="2"/>
        <v>784.13021975024606</v>
      </c>
    </row>
    <row r="51" spans="4:13" ht="19.5" customHeight="1" x14ac:dyDescent="0.45">
      <c r="D51" s="58">
        <v>36</v>
      </c>
      <c r="E51" s="8">
        <f t="shared" si="3"/>
        <v>46218</v>
      </c>
      <c r="F51" s="6">
        <f t="shared" si="4"/>
        <v>4907.3100789632836</v>
      </c>
      <c r="G51" s="51">
        <f t="shared" si="5"/>
        <v>7.1999999999999998E-3</v>
      </c>
      <c r="H51" s="54">
        <f t="shared" si="0"/>
        <v>35.332632568535644</v>
      </c>
      <c r="I51" s="7">
        <f t="shared" si="6"/>
        <v>4</v>
      </c>
      <c r="J51" s="55">
        <f t="shared" si="9"/>
        <v>141.33053027414257</v>
      </c>
      <c r="K51" s="56">
        <f t="shared" si="11"/>
        <v>243</v>
      </c>
      <c r="L51" s="20">
        <f t="shared" si="10"/>
        <v>1059.9789770560692</v>
      </c>
      <c r="M51" s="21">
        <f t="shared" si="2"/>
        <v>805.58402256261263</v>
      </c>
    </row>
    <row r="52" spans="4:13" ht="19.5" customHeight="1" x14ac:dyDescent="0.45">
      <c r="D52" s="58">
        <v>37</v>
      </c>
      <c r="E52" s="8">
        <f t="shared" si="3"/>
        <v>46222</v>
      </c>
      <c r="F52" s="6">
        <f t="shared" si="4"/>
        <v>5041.5740827237187</v>
      </c>
      <c r="G52" s="51">
        <f t="shared" si="5"/>
        <v>7.1999999999999998E-3</v>
      </c>
      <c r="H52" s="54">
        <f t="shared" si="0"/>
        <v>36.299333395610773</v>
      </c>
      <c r="I52" s="7">
        <f t="shared" si="6"/>
        <v>3</v>
      </c>
      <c r="J52" s="55">
        <f t="shared" si="9"/>
        <v>108.89800018683232</v>
      </c>
      <c r="K52" s="56">
        <f t="shared" si="11"/>
        <v>246</v>
      </c>
      <c r="L52" s="20">
        <f t="shared" si="10"/>
        <v>1088.9800018683231</v>
      </c>
      <c r="M52" s="21">
        <f t="shared" si="2"/>
        <v>827.62480141992557</v>
      </c>
    </row>
    <row r="53" spans="4:13" ht="19.5" customHeight="1" x14ac:dyDescent="0.45">
      <c r="D53" s="58">
        <v>38</v>
      </c>
      <c r="E53" s="8">
        <f t="shared" si="3"/>
        <v>46225</v>
      </c>
      <c r="F53" s="6">
        <f t="shared" si="4"/>
        <v>5145.027182901209</v>
      </c>
      <c r="G53" s="51">
        <f t="shared" si="5"/>
        <v>7.1999999999999998E-3</v>
      </c>
      <c r="H53" s="54">
        <f t="shared" si="0"/>
        <v>37.044195716888701</v>
      </c>
      <c r="I53" s="7">
        <f t="shared" si="6"/>
        <v>3</v>
      </c>
      <c r="J53" s="55">
        <f t="shared" si="9"/>
        <v>111.1325871506661</v>
      </c>
      <c r="K53" s="56">
        <f t="shared" si="11"/>
        <v>249</v>
      </c>
      <c r="L53" s="20">
        <f t="shared" si="10"/>
        <v>1111.3258715066611</v>
      </c>
      <c r="M53" s="21">
        <f t="shared" si="2"/>
        <v>844.60766234506241</v>
      </c>
    </row>
    <row r="54" spans="4:13" ht="19.5" customHeight="1" x14ac:dyDescent="0.45">
      <c r="D54" s="58">
        <v>39</v>
      </c>
      <c r="E54" s="8">
        <f t="shared" si="3"/>
        <v>46228</v>
      </c>
      <c r="F54" s="6">
        <f t="shared" si="4"/>
        <v>5250.6031406943421</v>
      </c>
      <c r="G54" s="51">
        <f t="shared" si="5"/>
        <v>7.1999999999999998E-3</v>
      </c>
      <c r="H54" s="54">
        <f t="shared" si="0"/>
        <v>37.804342612999264</v>
      </c>
      <c r="I54" s="7">
        <f t="shared" si="6"/>
        <v>3</v>
      </c>
      <c r="J54" s="55">
        <f t="shared" si="9"/>
        <v>113.41302783899779</v>
      </c>
      <c r="K54" s="56">
        <f t="shared" si="11"/>
        <v>252</v>
      </c>
      <c r="L54" s="20">
        <f t="shared" si="10"/>
        <v>1134.130278389978</v>
      </c>
      <c r="M54" s="21">
        <f t="shared" si="2"/>
        <v>861.93901157638334</v>
      </c>
    </row>
    <row r="55" spans="4:13" ht="19.5" customHeight="1" x14ac:dyDescent="0.45">
      <c r="D55" s="58">
        <v>40</v>
      </c>
      <c r="E55" s="8">
        <f t="shared" si="3"/>
        <v>46231</v>
      </c>
      <c r="F55" s="6">
        <f t="shared" si="4"/>
        <v>5358.3455171413898</v>
      </c>
      <c r="G55" s="51">
        <f t="shared" si="5"/>
        <v>7.1999999999999998E-3</v>
      </c>
      <c r="H55" s="54">
        <f t="shared" si="0"/>
        <v>38.580087723418004</v>
      </c>
      <c r="I55" s="7">
        <f t="shared" si="6"/>
        <v>3</v>
      </c>
      <c r="J55" s="55">
        <f t="shared" si="9"/>
        <v>115.74026317025401</v>
      </c>
      <c r="K55" s="56">
        <f t="shared" si="11"/>
        <v>255</v>
      </c>
      <c r="L55" s="20">
        <f t="shared" si="10"/>
        <v>1157.40263170254</v>
      </c>
      <c r="M55" s="21">
        <f t="shared" si="2"/>
        <v>879.62600009393043</v>
      </c>
    </row>
    <row r="56" spans="4:13" ht="19.5" customHeight="1" x14ac:dyDescent="0.45">
      <c r="D56" s="53">
        <v>41</v>
      </c>
      <c r="E56" s="8">
        <f t="shared" si="3"/>
        <v>46234</v>
      </c>
      <c r="F56" s="6">
        <f t="shared" si="4"/>
        <v>5468.2987671531309</v>
      </c>
      <c r="G56" s="51">
        <f t="shared" si="5"/>
        <v>7.1999999999999998E-3</v>
      </c>
      <c r="H56" s="54">
        <f t="shared" si="0"/>
        <v>39.371751123502541</v>
      </c>
      <c r="I56" s="7">
        <f t="shared" si="6"/>
        <v>3</v>
      </c>
      <c r="J56" s="55">
        <f t="shared" si="9"/>
        <v>118.11525337050762</v>
      </c>
      <c r="K56" s="56">
        <f t="shared" si="11"/>
        <v>258</v>
      </c>
      <c r="L56" s="20">
        <f t="shared" si="10"/>
        <v>1181.1525337050762</v>
      </c>
      <c r="M56" s="21">
        <f t="shared" si="2"/>
        <v>897.67592561585786</v>
      </c>
    </row>
    <row r="57" spans="4:13" ht="19.5" customHeight="1" x14ac:dyDescent="0.45">
      <c r="D57" s="53">
        <v>42</v>
      </c>
      <c r="E57" s="8">
        <f t="shared" si="3"/>
        <v>46237</v>
      </c>
      <c r="F57" s="6">
        <f t="shared" si="4"/>
        <v>5580.5082578551128</v>
      </c>
      <c r="G57" s="51">
        <f t="shared" si="5"/>
        <v>7.1999999999999998E-3</v>
      </c>
      <c r="H57" s="54">
        <f t="shared" si="0"/>
        <v>40.179659456556813</v>
      </c>
      <c r="I57" s="7">
        <f t="shared" si="6"/>
        <v>3</v>
      </c>
      <c r="J57" s="55">
        <f t="shared" si="9"/>
        <v>120.53897836967045</v>
      </c>
      <c r="K57" s="56">
        <f t="shared" si="11"/>
        <v>261</v>
      </c>
      <c r="L57" s="20">
        <f t="shared" si="10"/>
        <v>1205.3897836967044</v>
      </c>
      <c r="M57" s="21">
        <f t="shared" si="2"/>
        <v>916.09623560949535</v>
      </c>
    </row>
    <row r="58" spans="4:13" ht="19.5" customHeight="1" x14ac:dyDescent="0.45">
      <c r="D58" s="53">
        <v>43</v>
      </c>
      <c r="E58" s="8">
        <f t="shared" si="3"/>
        <v>46240</v>
      </c>
      <c r="F58" s="6">
        <f t="shared" si="4"/>
        <v>5695.0202873062999</v>
      </c>
      <c r="G58" s="51">
        <f t="shared" si="5"/>
        <v>7.1999999999999998E-3</v>
      </c>
      <c r="H58" s="54">
        <f t="shared" si="0"/>
        <v>41.004146068605358</v>
      </c>
      <c r="I58" s="7">
        <f t="shared" si="6"/>
        <v>3</v>
      </c>
      <c r="J58" s="55">
        <f t="shared" si="9"/>
        <v>123.01243820581607</v>
      </c>
      <c r="K58" s="56">
        <f t="shared" si="11"/>
        <v>264</v>
      </c>
      <c r="L58" s="20">
        <f t="shared" si="10"/>
        <v>1230.1243820581608</v>
      </c>
      <c r="M58" s="21">
        <f t="shared" si="2"/>
        <v>934.89453036420218</v>
      </c>
    </row>
    <row r="59" spans="4:13" ht="19.5" customHeight="1" x14ac:dyDescent="0.45">
      <c r="D59" s="53">
        <v>44</v>
      </c>
      <c r="E59" s="8">
        <f t="shared" si="3"/>
        <v>46243</v>
      </c>
      <c r="F59" s="6">
        <f t="shared" si="4"/>
        <v>5811.8821036018253</v>
      </c>
      <c r="G59" s="51">
        <f t="shared" si="5"/>
        <v>7.1999999999999998E-3</v>
      </c>
      <c r="H59" s="54">
        <f t="shared" si="0"/>
        <v>41.845551145933143</v>
      </c>
      <c r="I59" s="7">
        <f t="shared" si="6"/>
        <v>3</v>
      </c>
      <c r="J59" s="55">
        <f t="shared" si="9"/>
        <v>125.53665343779943</v>
      </c>
      <c r="K59" s="56">
        <f t="shared" si="11"/>
        <v>267</v>
      </c>
      <c r="L59" s="20">
        <f t="shared" si="10"/>
        <v>1255.3665343779944</v>
      </c>
      <c r="M59" s="21">
        <f t="shared" si="2"/>
        <v>954.07856612727574</v>
      </c>
    </row>
    <row r="60" spans="4:13" ht="19.5" customHeight="1" x14ac:dyDescent="0.45">
      <c r="D60" s="53">
        <v>45</v>
      </c>
      <c r="E60" s="8">
        <f t="shared" si="3"/>
        <v>46246</v>
      </c>
      <c r="F60" s="6">
        <f t="shared" si="4"/>
        <v>5931.1419243677346</v>
      </c>
      <c r="G60" s="51">
        <f t="shared" si="5"/>
        <v>7.1999999999999998E-3</v>
      </c>
      <c r="H60" s="54">
        <f t="shared" si="0"/>
        <v>42.704221855447692</v>
      </c>
      <c r="I60" s="7">
        <f t="shared" si="6"/>
        <v>3</v>
      </c>
      <c r="J60" s="55">
        <f t="shared" si="9"/>
        <v>128.11266556634308</v>
      </c>
      <c r="K60" s="56">
        <f t="shared" si="11"/>
        <v>270</v>
      </c>
      <c r="L60" s="20">
        <f t="shared" si="10"/>
        <v>1281.1266556634307</v>
      </c>
      <c r="M60" s="21">
        <f t="shared" si="2"/>
        <v>973.65625830420731</v>
      </c>
    </row>
    <row r="61" spans="4:13" ht="19.5" customHeight="1" x14ac:dyDescent="0.45">
      <c r="D61" s="53">
        <v>46</v>
      </c>
      <c r="E61" s="8">
        <f t="shared" si="3"/>
        <v>46249</v>
      </c>
      <c r="F61" s="6">
        <f t="shared" si="4"/>
        <v>6052.848956655761</v>
      </c>
      <c r="G61" s="51">
        <f t="shared" si="5"/>
        <v>7.1999999999999998E-3</v>
      </c>
      <c r="H61" s="54">
        <f t="shared" si="0"/>
        <v>43.580512487921474</v>
      </c>
      <c r="I61" s="7">
        <f t="shared" si="6"/>
        <v>3</v>
      </c>
      <c r="J61" s="55">
        <f t="shared" si="9"/>
        <v>130.74153746376442</v>
      </c>
      <c r="K61" s="56">
        <f t="shared" si="11"/>
        <v>273</v>
      </c>
      <c r="L61" s="20">
        <f t="shared" si="10"/>
        <v>1307.4153746376442</v>
      </c>
      <c r="M61" s="21">
        <f t="shared" si="2"/>
        <v>993.63568472460963</v>
      </c>
    </row>
    <row r="62" spans="4:13" ht="19.5" customHeight="1" x14ac:dyDescent="0.45">
      <c r="D62" s="53">
        <v>47</v>
      </c>
      <c r="E62" s="8">
        <f t="shared" si="3"/>
        <v>46252</v>
      </c>
      <c r="F62" s="6">
        <f t="shared" si="4"/>
        <v>6177.0534172463367</v>
      </c>
      <c r="G62" s="51">
        <f t="shared" si="5"/>
        <v>7.1999999999999998E-3</v>
      </c>
      <c r="H62" s="54">
        <f t="shared" si="0"/>
        <v>44.474784604173621</v>
      </c>
      <c r="I62" s="7">
        <f t="shared" si="6"/>
        <v>3</v>
      </c>
      <c r="J62" s="55">
        <f t="shared" si="9"/>
        <v>133.42435381252085</v>
      </c>
      <c r="K62" s="56">
        <f t="shared" si="11"/>
        <v>276</v>
      </c>
      <c r="L62" s="20">
        <f t="shared" si="10"/>
        <v>1334.2435381252087</v>
      </c>
      <c r="M62" s="21">
        <f t="shared" si="2"/>
        <v>1014.0250889751586</v>
      </c>
    </row>
    <row r="63" spans="4:13" ht="19.5" customHeight="1" x14ac:dyDescent="0.45">
      <c r="D63" s="53">
        <v>48</v>
      </c>
      <c r="E63" s="8">
        <f t="shared" si="3"/>
        <v>46255</v>
      </c>
      <c r="F63" s="6">
        <f t="shared" si="4"/>
        <v>6303.8065533682311</v>
      </c>
      <c r="G63" s="51">
        <f t="shared" si="5"/>
        <v>7.1999999999999998E-3</v>
      </c>
      <c r="H63" s="54">
        <f t="shared" si="0"/>
        <v>45.387407184251259</v>
      </c>
      <c r="I63" s="7">
        <f t="shared" si="6"/>
        <v>3</v>
      </c>
      <c r="J63" s="55">
        <f t="shared" si="9"/>
        <v>136.16222155275378</v>
      </c>
      <c r="K63" s="56">
        <f t="shared" si="11"/>
        <v>279</v>
      </c>
      <c r="L63" s="20">
        <f t="shared" si="10"/>
        <v>1361.6222155275377</v>
      </c>
      <c r="M63" s="21">
        <f t="shared" si="2"/>
        <v>1034.8328838009286</v>
      </c>
    </row>
    <row r="64" spans="4:13" ht="19.5" customHeight="1" x14ac:dyDescent="0.45">
      <c r="D64" s="53">
        <v>49</v>
      </c>
      <c r="E64" s="8">
        <f t="shared" si="3"/>
        <v>46258</v>
      </c>
      <c r="F64" s="6">
        <f t="shared" si="4"/>
        <v>6433.1606638433468</v>
      </c>
      <c r="G64" s="51">
        <f t="shared" si="5"/>
        <v>7.1999999999999998E-3</v>
      </c>
      <c r="H64" s="54">
        <f t="shared" si="0"/>
        <v>46.318756779672093</v>
      </c>
      <c r="I64" s="7">
        <f t="shared" si="6"/>
        <v>3</v>
      </c>
      <c r="J64" s="55">
        <f t="shared" si="9"/>
        <v>138.95627033901627</v>
      </c>
      <c r="K64" s="56">
        <f t="shared" si="11"/>
        <v>282</v>
      </c>
      <c r="L64" s="20">
        <f t="shared" si="10"/>
        <v>1389.5627033901628</v>
      </c>
      <c r="M64" s="21">
        <f t="shared" si="2"/>
        <v>1056.0676545765239</v>
      </c>
    </row>
    <row r="65" spans="4:13" ht="19.5" customHeight="1" x14ac:dyDescent="0.45">
      <c r="D65" s="53">
        <v>50</v>
      </c>
      <c r="E65" s="8">
        <f t="shared" si="3"/>
        <v>46261</v>
      </c>
      <c r="F65" s="6">
        <f t="shared" si="4"/>
        <v>6565.1691206654123</v>
      </c>
      <c r="G65" s="51">
        <f t="shared" si="5"/>
        <v>7.1999999999999998E-3</v>
      </c>
      <c r="H65" s="54">
        <f t="shared" si="0"/>
        <v>47.269217668790965</v>
      </c>
      <c r="I65" s="7">
        <f t="shared" si="6"/>
        <v>3</v>
      </c>
      <c r="J65" s="55">
        <f t="shared" si="9"/>
        <v>141.8076530063729</v>
      </c>
      <c r="K65" s="56">
        <f t="shared" si="11"/>
        <v>285</v>
      </c>
      <c r="L65" s="20">
        <f t="shared" si="10"/>
        <v>1418.076530063729</v>
      </c>
      <c r="M65" s="21">
        <f t="shared" si="2"/>
        <v>1077.7381628484341</v>
      </c>
    </row>
    <row r="66" spans="4:13" ht="19.5" customHeight="1" x14ac:dyDescent="0.45">
      <c r="D66" s="58">
        <v>51</v>
      </c>
      <c r="E66" s="8">
        <f t="shared" si="3"/>
        <v>46264</v>
      </c>
      <c r="F66" s="6">
        <f t="shared" si="4"/>
        <v>6699.8863910214668</v>
      </c>
      <c r="G66" s="51">
        <f t="shared" si="5"/>
        <v>7.1999999999999998E-3</v>
      </c>
      <c r="H66" s="54">
        <f t="shared" si="0"/>
        <v>48.239182015354558</v>
      </c>
      <c r="I66" s="7">
        <f t="shared" si="6"/>
        <v>3</v>
      </c>
      <c r="J66" s="55">
        <f t="shared" si="9"/>
        <v>144.71754604606366</v>
      </c>
      <c r="K66" s="56">
        <f t="shared" si="11"/>
        <v>288</v>
      </c>
      <c r="L66" s="20">
        <f t="shared" si="10"/>
        <v>1447.1754604606367</v>
      </c>
      <c r="M66" s="21">
        <f t="shared" si="2"/>
        <v>1099.8533499500838</v>
      </c>
    </row>
    <row r="67" spans="4:13" ht="19.5" customHeight="1" x14ac:dyDescent="0.45">
      <c r="D67" s="58">
        <v>52</v>
      </c>
      <c r="E67" s="8">
        <f t="shared" si="3"/>
        <v>46267</v>
      </c>
      <c r="F67" s="6">
        <f t="shared" si="4"/>
        <v>6837.3680597652274</v>
      </c>
      <c r="G67" s="51">
        <f t="shared" si="5"/>
        <v>7.1999999999999998E-3</v>
      </c>
      <c r="H67" s="54">
        <f t="shared" si="0"/>
        <v>49.229050030309637</v>
      </c>
      <c r="I67" s="7">
        <f t="shared" si="6"/>
        <v>3</v>
      </c>
      <c r="J67" s="55">
        <f t="shared" si="9"/>
        <v>147.68715009092892</v>
      </c>
      <c r="K67" s="56">
        <f t="shared" si="11"/>
        <v>291</v>
      </c>
      <c r="L67" s="20">
        <f t="shared" si="10"/>
        <v>1476.8715009092891</v>
      </c>
      <c r="M67" s="21">
        <f t="shared" si="2"/>
        <v>1122.4223406910598</v>
      </c>
    </row>
    <row r="68" spans="4:13" ht="19.5" customHeight="1" x14ac:dyDescent="0.45">
      <c r="D68" s="58">
        <v>53</v>
      </c>
      <c r="E68" s="8">
        <f t="shared" si="3"/>
        <v>46270</v>
      </c>
      <c r="F68" s="6">
        <f t="shared" si="4"/>
        <v>6977.6708523516099</v>
      </c>
      <c r="G68" s="51">
        <f t="shared" si="5"/>
        <v>7.1999999999999998E-3</v>
      </c>
      <c r="H68" s="54">
        <f t="shared" si="0"/>
        <v>50.239230136931589</v>
      </c>
      <c r="I68" s="7">
        <f t="shared" si="6"/>
        <v>3</v>
      </c>
      <c r="J68" s="55">
        <f t="shared" si="9"/>
        <v>150.71769041079477</v>
      </c>
      <c r="K68" s="56">
        <f t="shared" si="11"/>
        <v>294</v>
      </c>
      <c r="L68" s="20">
        <f t="shared" si="10"/>
        <v>1507.1769041079476</v>
      </c>
      <c r="M68" s="21">
        <f t="shared" si="2"/>
        <v>1145.4544471220402</v>
      </c>
    </row>
    <row r="69" spans="4:13" ht="19.5" customHeight="1" x14ac:dyDescent="0.45">
      <c r="D69" s="58">
        <v>54</v>
      </c>
      <c r="E69" s="8">
        <f t="shared" si="3"/>
        <v>46273</v>
      </c>
      <c r="F69" s="6">
        <f t="shared" si="4"/>
        <v>7120.8526582418654</v>
      </c>
      <c r="G69" s="51">
        <f t="shared" si="5"/>
        <v>7.1999999999999998E-3</v>
      </c>
      <c r="H69" s="54">
        <f t="shared" si="0"/>
        <v>51.270139139341431</v>
      </c>
      <c r="I69" s="7">
        <f t="shared" si="6"/>
        <v>3</v>
      </c>
      <c r="J69" s="55">
        <f t="shared" si="9"/>
        <v>153.81041741802429</v>
      </c>
      <c r="K69" s="56">
        <f t="shared" si="11"/>
        <v>297</v>
      </c>
      <c r="L69" s="20">
        <f t="shared" si="10"/>
        <v>1538.104174180243</v>
      </c>
      <c r="M69" s="21">
        <f t="shared" si="2"/>
        <v>1168.9591723769847</v>
      </c>
    </row>
    <row r="70" spans="4:13" ht="19.5" customHeight="1" x14ac:dyDescent="0.45">
      <c r="D70" s="58">
        <v>55</v>
      </c>
      <c r="E70" s="8">
        <f t="shared" si="3"/>
        <v>46276</v>
      </c>
      <c r="F70" s="6">
        <f t="shared" si="4"/>
        <v>7266.9725547889884</v>
      </c>
      <c r="G70" s="51">
        <f t="shared" si="5"/>
        <v>7.1999999999999998E-3</v>
      </c>
      <c r="H70" s="54">
        <f t="shared" si="0"/>
        <v>52.322202394480712</v>
      </c>
      <c r="I70" s="7">
        <f t="shared" si="6"/>
        <v>3</v>
      </c>
      <c r="J70" s="55">
        <f t="shared" si="9"/>
        <v>156.96660718344214</v>
      </c>
      <c r="K70" s="56">
        <f t="shared" si="11"/>
        <v>300</v>
      </c>
      <c r="L70" s="20">
        <f t="shared" si="10"/>
        <v>1569.6660718344215</v>
      </c>
      <c r="M70" s="21">
        <f t="shared" si="2"/>
        <v>1192.9462145941604</v>
      </c>
    </row>
    <row r="71" spans="4:13" ht="19.5" customHeight="1" x14ac:dyDescent="0.45">
      <c r="D71" s="58">
        <v>56</v>
      </c>
      <c r="E71" s="8">
        <f t="shared" si="3"/>
        <v>46279</v>
      </c>
      <c r="F71" s="6">
        <f t="shared" si="4"/>
        <v>7416.0908316132582</v>
      </c>
      <c r="G71" s="51">
        <f t="shared" si="5"/>
        <v>7.1999999999999998E-3</v>
      </c>
      <c r="H71" s="54">
        <f t="shared" si="0"/>
        <v>53.39585398761546</v>
      </c>
      <c r="I71" s="7">
        <f t="shared" si="6"/>
        <v>2</v>
      </c>
      <c r="J71" s="55">
        <f t="shared" si="9"/>
        <v>106.79170797523092</v>
      </c>
      <c r="K71" s="56">
        <f t="shared" si="11"/>
        <v>302</v>
      </c>
      <c r="L71" s="20">
        <f t="shared" si="10"/>
        <v>1601.8756196284637</v>
      </c>
      <c r="M71" s="21">
        <f t="shared" si="2"/>
        <v>1217.4254709176325</v>
      </c>
    </row>
    <row r="72" spans="4:13" ht="19.5" customHeight="1" x14ac:dyDescent="0.45">
      <c r="D72" s="58">
        <v>57</v>
      </c>
      <c r="E72" s="8">
        <f t="shared" si="3"/>
        <v>46281</v>
      </c>
      <c r="F72" s="6">
        <f t="shared" si="4"/>
        <v>7517.5429541897274</v>
      </c>
      <c r="G72" s="51">
        <f t="shared" si="5"/>
        <v>7.1999999999999998E-3</v>
      </c>
      <c r="H72" s="54">
        <f t="shared" si="0"/>
        <v>54.126309270166033</v>
      </c>
      <c r="I72" s="7">
        <f t="shared" si="6"/>
        <v>2</v>
      </c>
      <c r="J72" s="55">
        <f t="shared" si="9"/>
        <v>108.25261854033207</v>
      </c>
      <c r="K72" s="56">
        <f t="shared" si="11"/>
        <v>304</v>
      </c>
      <c r="L72" s="20">
        <f t="shared" si="10"/>
        <v>1623.7892781049809</v>
      </c>
      <c r="M72" s="21">
        <f t="shared" si="2"/>
        <v>1234.0798513597856</v>
      </c>
    </row>
    <row r="73" spans="4:13" ht="19.5" customHeight="1" x14ac:dyDescent="0.45">
      <c r="D73" s="58">
        <v>58</v>
      </c>
      <c r="E73" s="8">
        <f t="shared" si="3"/>
        <v>46283</v>
      </c>
      <c r="F73" s="6">
        <f t="shared" si="4"/>
        <v>7620.3829418030427</v>
      </c>
      <c r="G73" s="51">
        <f t="shared" si="5"/>
        <v>7.1999999999999998E-3</v>
      </c>
      <c r="H73" s="54">
        <f t="shared" si="0"/>
        <v>54.866757180981907</v>
      </c>
      <c r="I73" s="7">
        <f t="shared" si="6"/>
        <v>2</v>
      </c>
      <c r="J73" s="55">
        <f t="shared" si="9"/>
        <v>109.73351436196381</v>
      </c>
      <c r="K73" s="56">
        <f t="shared" si="11"/>
        <v>306</v>
      </c>
      <c r="L73" s="20">
        <f t="shared" si="10"/>
        <v>1646.0027154294571</v>
      </c>
      <c r="M73" s="21">
        <f t="shared" si="2"/>
        <v>1250.9620637263874</v>
      </c>
    </row>
    <row r="74" spans="4:13" ht="19.5" customHeight="1" x14ac:dyDescent="0.45">
      <c r="D74" s="58">
        <v>59</v>
      </c>
      <c r="E74" s="8">
        <f t="shared" si="3"/>
        <v>46285</v>
      </c>
      <c r="F74" s="6">
        <f t="shared" si="4"/>
        <v>7724.6297804469086</v>
      </c>
      <c r="G74" s="51">
        <f t="shared" si="5"/>
        <v>7.1999999999999998E-3</v>
      </c>
      <c r="H74" s="54">
        <f t="shared" si="0"/>
        <v>55.617334419217741</v>
      </c>
      <c r="I74" s="7">
        <f t="shared" si="6"/>
        <v>2</v>
      </c>
      <c r="J74" s="55">
        <f t="shared" si="9"/>
        <v>111.23466883843548</v>
      </c>
      <c r="K74" s="56">
        <f t="shared" si="11"/>
        <v>308</v>
      </c>
      <c r="L74" s="20">
        <f t="shared" si="10"/>
        <v>1668.5200325765322</v>
      </c>
      <c r="M74" s="21">
        <f t="shared" si="2"/>
        <v>1268.0752247581645</v>
      </c>
    </row>
    <row r="75" spans="4:13" ht="19.5" customHeight="1" x14ac:dyDescent="0.45">
      <c r="D75" s="58">
        <v>60</v>
      </c>
      <c r="E75" s="8">
        <f t="shared" si="3"/>
        <v>46287</v>
      </c>
      <c r="F75" s="6">
        <f t="shared" si="4"/>
        <v>7830.3027158434224</v>
      </c>
      <c r="G75" s="51">
        <f t="shared" si="5"/>
        <v>7.1999999999999998E-3</v>
      </c>
      <c r="H75" s="54">
        <f t="shared" si="0"/>
        <v>56.378179554072638</v>
      </c>
      <c r="I75" s="7">
        <f t="shared" si="6"/>
        <v>2</v>
      </c>
      <c r="J75" s="55">
        <f t="shared" si="9"/>
        <v>112.75635910814528</v>
      </c>
      <c r="K75" s="56">
        <f t="shared" si="11"/>
        <v>310</v>
      </c>
      <c r="L75" s="20">
        <f t="shared" si="10"/>
        <v>1691.3453866221791</v>
      </c>
      <c r="M75" s="21">
        <f t="shared" si="2"/>
        <v>1285.4224938328562</v>
      </c>
    </row>
    <row r="76" spans="4:13" ht="19.5" customHeight="1" x14ac:dyDescent="0.45">
      <c r="D76" s="53">
        <v>61</v>
      </c>
      <c r="E76" s="8">
        <f t="shared" si="3"/>
        <v>46289</v>
      </c>
      <c r="F76" s="6">
        <f t="shared" si="4"/>
        <v>7937.4212569961601</v>
      </c>
      <c r="G76" s="51">
        <f t="shared" si="5"/>
        <v>7.1999999999999998E-3</v>
      </c>
      <c r="H76" s="54">
        <f t="shared" si="0"/>
        <v>57.149433050372352</v>
      </c>
      <c r="I76" s="7">
        <f t="shared" si="6"/>
        <v>2</v>
      </c>
      <c r="J76" s="55">
        <f t="shared" si="9"/>
        <v>114.2988661007447</v>
      </c>
      <c r="K76" s="56">
        <f t="shared" si="11"/>
        <v>312</v>
      </c>
      <c r="L76" s="20">
        <f t="shared" si="10"/>
        <v>1714.4829915111704</v>
      </c>
      <c r="M76" s="21">
        <f t="shared" si="2"/>
        <v>1303.0070735484896</v>
      </c>
    </row>
    <row r="77" spans="4:13" ht="19.5" customHeight="1" x14ac:dyDescent="0.45">
      <c r="D77" s="53">
        <v>62</v>
      </c>
      <c r="E77" s="8">
        <f t="shared" si="3"/>
        <v>46291</v>
      </c>
      <c r="F77" s="6">
        <f t="shared" si="4"/>
        <v>8046.0051797918677</v>
      </c>
      <c r="G77" s="51">
        <f t="shared" si="5"/>
        <v>7.1999999999999998E-3</v>
      </c>
      <c r="H77" s="54">
        <f t="shared" si="0"/>
        <v>57.931237294501443</v>
      </c>
      <c r="I77" s="7">
        <f t="shared" si="6"/>
        <v>2</v>
      </c>
      <c r="J77" s="55">
        <f t="shared" si="9"/>
        <v>115.86247458900289</v>
      </c>
      <c r="K77" s="56">
        <f t="shared" si="11"/>
        <v>314</v>
      </c>
      <c r="L77" s="20">
        <f t="shared" si="10"/>
        <v>1737.9371188350433</v>
      </c>
      <c r="M77" s="21">
        <f t="shared" si="2"/>
        <v>1320.8322103146329</v>
      </c>
    </row>
    <row r="78" spans="4:13" ht="19.5" customHeight="1" x14ac:dyDescent="0.45">
      <c r="D78" s="53">
        <v>63</v>
      </c>
      <c r="E78" s="8">
        <f t="shared" si="3"/>
        <v>46293</v>
      </c>
      <c r="F78" s="6">
        <f t="shared" si="4"/>
        <v>8156.07453065142</v>
      </c>
      <c r="G78" s="51">
        <f t="shared" si="5"/>
        <v>7.1999999999999998E-3</v>
      </c>
      <c r="H78" s="54">
        <f t="shared" si="0"/>
        <v>58.723736620690225</v>
      </c>
      <c r="I78" s="7">
        <f t="shared" si="6"/>
        <v>2</v>
      </c>
      <c r="J78" s="55">
        <f t="shared" si="9"/>
        <v>117.44747324138045</v>
      </c>
      <c r="K78" s="56">
        <f t="shared" si="11"/>
        <v>316</v>
      </c>
      <c r="L78" s="20">
        <f t="shared" si="10"/>
        <v>1761.7120986207067</v>
      </c>
      <c r="M78" s="21">
        <f t="shared" si="2"/>
        <v>1338.9011949517371</v>
      </c>
    </row>
    <row r="79" spans="4:13" ht="19.5" customHeight="1" x14ac:dyDescent="0.45">
      <c r="D79" s="53">
        <v>64</v>
      </c>
      <c r="E79" s="8">
        <f t="shared" si="3"/>
        <v>46295</v>
      </c>
      <c r="F79" s="6">
        <f t="shared" si="4"/>
        <v>8267.6496302307314</v>
      </c>
      <c r="G79" s="51">
        <f t="shared" si="5"/>
        <v>7.1999999999999998E-3</v>
      </c>
      <c r="H79" s="54">
        <f t="shared" si="0"/>
        <v>59.527077337661268</v>
      </c>
      <c r="I79" s="7">
        <f t="shared" si="6"/>
        <v>2</v>
      </c>
      <c r="J79" s="55">
        <f t="shared" si="9"/>
        <v>119.05415467532254</v>
      </c>
      <c r="K79" s="56">
        <f t="shared" si="11"/>
        <v>318</v>
      </c>
      <c r="L79" s="20">
        <f t="shared" si="10"/>
        <v>1785.8123201298381</v>
      </c>
      <c r="M79" s="21">
        <f t="shared" si="2"/>
        <v>1357.2173632986769</v>
      </c>
    </row>
    <row r="80" spans="4:13" ht="19.5" customHeight="1" x14ac:dyDescent="0.45">
      <c r="D80" s="53">
        <v>65</v>
      </c>
      <c r="E80" s="8">
        <f t="shared" si="3"/>
        <v>46297</v>
      </c>
      <c r="F80" s="6">
        <f t="shared" si="4"/>
        <v>8380.7510771722882</v>
      </c>
      <c r="G80" s="51">
        <f t="shared" si="5"/>
        <v>7.1999999999999998E-3</v>
      </c>
      <c r="H80" s="54">
        <f t="shared" ref="H80:H143" si="12">F80*G80</f>
        <v>60.341407755640475</v>
      </c>
      <c r="I80" s="7">
        <f t="shared" si="6"/>
        <v>2</v>
      </c>
      <c r="J80" s="55">
        <f t="shared" ref="J80:J111" si="13">H80*I80</f>
        <v>120.68281551128095</v>
      </c>
      <c r="K80" s="56">
        <f t="shared" si="11"/>
        <v>320</v>
      </c>
      <c r="L80" s="20">
        <f t="shared" ref="L80:L111" si="14">H80*30</f>
        <v>1810.2422326692142</v>
      </c>
      <c r="M80" s="21">
        <f t="shared" ref="M80:M143" si="15">L80*$G$5</f>
        <v>1375.7840968286027</v>
      </c>
    </row>
    <row r="81" spans="4:13" ht="19.5" customHeight="1" x14ac:dyDescent="0.45">
      <c r="D81" s="53">
        <v>66</v>
      </c>
      <c r="E81" s="8">
        <f t="shared" ref="E81:E144" si="16">E80+I80</f>
        <v>46299</v>
      </c>
      <c r="F81" s="6">
        <f t="shared" ref="F81:F144" si="17">F80+(J80*0.95)</f>
        <v>8495.3997519080058</v>
      </c>
      <c r="G81" s="51">
        <f t="shared" ref="G81:G144" si="18">$E$11</f>
        <v>7.1999999999999998E-3</v>
      </c>
      <c r="H81" s="54">
        <f t="shared" si="12"/>
        <v>61.16687821373764</v>
      </c>
      <c r="I81" s="7">
        <f t="shared" ref="I81:I144" si="19">ROUNDDOWN(106/H81,0)+1</f>
        <v>2</v>
      </c>
      <c r="J81" s="55">
        <f t="shared" si="13"/>
        <v>122.33375642747528</v>
      </c>
      <c r="K81" s="56">
        <f t="shared" ref="K81:K112" si="20">I81+K80</f>
        <v>322</v>
      </c>
      <c r="L81" s="20">
        <f t="shared" si="14"/>
        <v>1835.0063464121292</v>
      </c>
      <c r="M81" s="21">
        <f t="shared" si="15"/>
        <v>1394.6048232732182</v>
      </c>
    </row>
    <row r="82" spans="4:13" ht="19.5" customHeight="1" x14ac:dyDescent="0.45">
      <c r="D82" s="53">
        <v>67</v>
      </c>
      <c r="E82" s="8">
        <f t="shared" si="16"/>
        <v>46301</v>
      </c>
      <c r="F82" s="6">
        <f t="shared" si="17"/>
        <v>8611.6168205141075</v>
      </c>
      <c r="G82" s="51">
        <f t="shared" si="18"/>
        <v>7.1999999999999998E-3</v>
      </c>
      <c r="H82" s="54">
        <f t="shared" si="12"/>
        <v>62.003641107701576</v>
      </c>
      <c r="I82" s="7">
        <f t="shared" si="19"/>
        <v>2</v>
      </c>
      <c r="J82" s="55">
        <f t="shared" si="13"/>
        <v>124.00728221540315</v>
      </c>
      <c r="K82" s="56">
        <f t="shared" si="20"/>
        <v>324</v>
      </c>
      <c r="L82" s="20">
        <f t="shared" si="14"/>
        <v>1860.1092332310473</v>
      </c>
      <c r="M82" s="21">
        <f t="shared" si="15"/>
        <v>1413.683017255596</v>
      </c>
    </row>
    <row r="83" spans="4:13" ht="19.5" customHeight="1" x14ac:dyDescent="0.45">
      <c r="D83" s="53">
        <v>68</v>
      </c>
      <c r="E83" s="8">
        <f t="shared" si="16"/>
        <v>46303</v>
      </c>
      <c r="F83" s="6">
        <f t="shared" si="17"/>
        <v>8729.4237386187397</v>
      </c>
      <c r="G83" s="51">
        <f t="shared" si="18"/>
        <v>7.1999999999999998E-3</v>
      </c>
      <c r="H83" s="54">
        <f t="shared" si="12"/>
        <v>62.851850918054922</v>
      </c>
      <c r="I83" s="7">
        <f t="shared" si="19"/>
        <v>2</v>
      </c>
      <c r="J83" s="55">
        <f t="shared" si="13"/>
        <v>125.70370183610984</v>
      </c>
      <c r="K83" s="56">
        <f t="shared" si="20"/>
        <v>326</v>
      </c>
      <c r="L83" s="20">
        <f t="shared" si="14"/>
        <v>1885.5555275416477</v>
      </c>
      <c r="M83" s="21">
        <f t="shared" si="15"/>
        <v>1433.0222009316524</v>
      </c>
    </row>
    <row r="84" spans="4:13" ht="19.5" customHeight="1" x14ac:dyDescent="0.45">
      <c r="D84" s="53">
        <v>69</v>
      </c>
      <c r="E84" s="8">
        <f t="shared" si="16"/>
        <v>46305</v>
      </c>
      <c r="F84" s="6">
        <f t="shared" si="17"/>
        <v>8848.8422553630444</v>
      </c>
      <c r="G84" s="51">
        <f t="shared" si="18"/>
        <v>7.1999999999999998E-3</v>
      </c>
      <c r="H84" s="54">
        <f t="shared" si="12"/>
        <v>63.71166423861392</v>
      </c>
      <c r="I84" s="7">
        <f t="shared" si="19"/>
        <v>2</v>
      </c>
      <c r="J84" s="55">
        <f t="shared" si="13"/>
        <v>127.42332847722784</v>
      </c>
      <c r="K84" s="56">
        <f t="shared" si="20"/>
        <v>328</v>
      </c>
      <c r="L84" s="20">
        <f t="shared" si="14"/>
        <v>1911.3499271584176</v>
      </c>
      <c r="M84" s="21">
        <f t="shared" si="15"/>
        <v>1452.6259446403974</v>
      </c>
    </row>
    <row r="85" spans="4:13" ht="19.5" customHeight="1" x14ac:dyDescent="0.45">
      <c r="D85" s="53">
        <v>70</v>
      </c>
      <c r="E85" s="8">
        <f t="shared" si="16"/>
        <v>46307</v>
      </c>
      <c r="F85" s="6">
        <f t="shared" si="17"/>
        <v>8969.8944174164117</v>
      </c>
      <c r="G85" s="51">
        <f t="shared" si="18"/>
        <v>7.1999999999999998E-3</v>
      </c>
      <c r="H85" s="54">
        <f t="shared" si="12"/>
        <v>64.583239805398165</v>
      </c>
      <c r="I85" s="7">
        <f t="shared" si="19"/>
        <v>2</v>
      </c>
      <c r="J85" s="55">
        <f t="shared" si="13"/>
        <v>129.16647961079633</v>
      </c>
      <c r="K85" s="56">
        <f t="shared" si="20"/>
        <v>330</v>
      </c>
      <c r="L85" s="20">
        <f t="shared" si="14"/>
        <v>1937.4971941619449</v>
      </c>
      <c r="M85" s="21">
        <f t="shared" si="15"/>
        <v>1472.4978675630782</v>
      </c>
    </row>
    <row r="86" spans="4:13" ht="19.5" customHeight="1" x14ac:dyDescent="0.45">
      <c r="D86" s="58">
        <v>71</v>
      </c>
      <c r="E86" s="8">
        <f t="shared" si="16"/>
        <v>46309</v>
      </c>
      <c r="F86" s="6">
        <f t="shared" si="17"/>
        <v>9092.6025730466681</v>
      </c>
      <c r="G86" s="51">
        <f t="shared" si="18"/>
        <v>7.1999999999999998E-3</v>
      </c>
      <c r="H86" s="54">
        <f t="shared" si="12"/>
        <v>65.466738525936009</v>
      </c>
      <c r="I86" s="7">
        <f t="shared" si="19"/>
        <v>2</v>
      </c>
      <c r="J86" s="55">
        <f t="shared" si="13"/>
        <v>130.93347705187202</v>
      </c>
      <c r="K86" s="56">
        <f t="shared" si="20"/>
        <v>332</v>
      </c>
      <c r="L86" s="20">
        <f t="shared" si="14"/>
        <v>1964.0021557780804</v>
      </c>
      <c r="M86" s="21">
        <f t="shared" si="15"/>
        <v>1492.6416383913411</v>
      </c>
    </row>
    <row r="87" spans="4:13" ht="19.5" customHeight="1" x14ac:dyDescent="0.45">
      <c r="D87" s="58">
        <v>72</v>
      </c>
      <c r="E87" s="8">
        <f t="shared" si="16"/>
        <v>46311</v>
      </c>
      <c r="F87" s="6">
        <f t="shared" si="17"/>
        <v>9216.9893762459469</v>
      </c>
      <c r="G87" s="51">
        <f t="shared" si="18"/>
        <v>7.1999999999999998E-3</v>
      </c>
      <c r="H87" s="54">
        <f t="shared" si="12"/>
        <v>66.362323508970817</v>
      </c>
      <c r="I87" s="7">
        <f t="shared" si="19"/>
        <v>2</v>
      </c>
      <c r="J87" s="55">
        <f t="shared" si="13"/>
        <v>132.72464701794163</v>
      </c>
      <c r="K87" s="56">
        <f t="shared" si="20"/>
        <v>334</v>
      </c>
      <c r="L87" s="20">
        <f t="shared" si="14"/>
        <v>1990.8697052691246</v>
      </c>
      <c r="M87" s="21">
        <f t="shared" si="15"/>
        <v>1513.0609760045347</v>
      </c>
    </row>
    <row r="88" spans="4:13" ht="19.5" customHeight="1" x14ac:dyDescent="0.45">
      <c r="D88" s="58">
        <v>73</v>
      </c>
      <c r="E88" s="8">
        <f t="shared" si="16"/>
        <v>46313</v>
      </c>
      <c r="F88" s="6">
        <f t="shared" si="17"/>
        <v>9343.077790912992</v>
      </c>
      <c r="G88" s="51">
        <f t="shared" si="18"/>
        <v>7.1999999999999998E-3</v>
      </c>
      <c r="H88" s="54">
        <f t="shared" si="12"/>
        <v>67.270160094573541</v>
      </c>
      <c r="I88" s="7">
        <f t="shared" si="19"/>
        <v>2</v>
      </c>
      <c r="J88" s="55">
        <f t="shared" si="13"/>
        <v>134.54032018914708</v>
      </c>
      <c r="K88" s="56">
        <f t="shared" si="20"/>
        <v>336</v>
      </c>
      <c r="L88" s="20">
        <f t="shared" si="14"/>
        <v>2018.1048028372063</v>
      </c>
      <c r="M88" s="21">
        <f t="shared" si="15"/>
        <v>1533.7596501562768</v>
      </c>
    </row>
    <row r="89" spans="4:13" ht="19.5" customHeight="1" x14ac:dyDescent="0.45">
      <c r="D89" s="58">
        <v>74</v>
      </c>
      <c r="E89" s="8">
        <f t="shared" si="16"/>
        <v>46315</v>
      </c>
      <c r="F89" s="6">
        <f t="shared" si="17"/>
        <v>9470.891095092682</v>
      </c>
      <c r="G89" s="51">
        <f t="shared" si="18"/>
        <v>7.1999999999999998E-3</v>
      </c>
      <c r="H89" s="54">
        <f t="shared" si="12"/>
        <v>68.190415884667303</v>
      </c>
      <c r="I89" s="7">
        <f t="shared" si="19"/>
        <v>2</v>
      </c>
      <c r="J89" s="55">
        <f t="shared" si="13"/>
        <v>136.38083176933461</v>
      </c>
      <c r="K89" s="56">
        <f t="shared" si="20"/>
        <v>338</v>
      </c>
      <c r="L89" s="20">
        <f t="shared" si="14"/>
        <v>2045.712476540019</v>
      </c>
      <c r="M89" s="21">
        <f t="shared" si="15"/>
        <v>1554.7414821704144</v>
      </c>
    </row>
    <row r="90" spans="4:13" ht="19.5" customHeight="1" x14ac:dyDescent="0.45">
      <c r="D90" s="58">
        <v>75</v>
      </c>
      <c r="E90" s="8">
        <f t="shared" si="16"/>
        <v>46317</v>
      </c>
      <c r="F90" s="6">
        <f t="shared" si="17"/>
        <v>9600.4528852735493</v>
      </c>
      <c r="G90" s="51">
        <f t="shared" si="18"/>
        <v>7.1999999999999998E-3</v>
      </c>
      <c r="H90" s="54">
        <f t="shared" si="12"/>
        <v>69.123260773969548</v>
      </c>
      <c r="I90" s="7">
        <f t="shared" si="19"/>
        <v>2</v>
      </c>
      <c r="J90" s="55">
        <f t="shared" si="13"/>
        <v>138.2465215479391</v>
      </c>
      <c r="K90" s="56">
        <f t="shared" si="20"/>
        <v>340</v>
      </c>
      <c r="L90" s="20">
        <f t="shared" si="14"/>
        <v>2073.6978232190863</v>
      </c>
      <c r="M90" s="21">
        <f t="shared" si="15"/>
        <v>1576.0103456465056</v>
      </c>
    </row>
    <row r="91" spans="4:13" ht="19.5" customHeight="1" x14ac:dyDescent="0.45">
      <c r="D91" s="58">
        <v>76</v>
      </c>
      <c r="E91" s="8">
        <f t="shared" si="16"/>
        <v>46319</v>
      </c>
      <c r="F91" s="6">
        <f t="shared" si="17"/>
        <v>9731.7870807440922</v>
      </c>
      <c r="G91" s="51">
        <f t="shared" si="18"/>
        <v>7.1999999999999998E-3</v>
      </c>
      <c r="H91" s="54">
        <f t="shared" si="12"/>
        <v>70.068866981357459</v>
      </c>
      <c r="I91" s="7">
        <f t="shared" si="19"/>
        <v>2</v>
      </c>
      <c r="J91" s="55">
        <f t="shared" si="13"/>
        <v>140.13773396271492</v>
      </c>
      <c r="K91" s="56">
        <f t="shared" si="20"/>
        <v>342</v>
      </c>
      <c r="L91" s="20">
        <f t="shared" si="14"/>
        <v>2102.066009440724</v>
      </c>
      <c r="M91" s="21">
        <f t="shared" si="15"/>
        <v>1597.5701671749503</v>
      </c>
    </row>
    <row r="92" spans="4:13" ht="19.5" customHeight="1" x14ac:dyDescent="0.45">
      <c r="D92" s="58">
        <v>77</v>
      </c>
      <c r="E92" s="8">
        <f t="shared" si="16"/>
        <v>46321</v>
      </c>
      <c r="F92" s="6">
        <f t="shared" si="17"/>
        <v>9864.9179280086719</v>
      </c>
      <c r="G92" s="51">
        <f t="shared" si="18"/>
        <v>7.1999999999999998E-3</v>
      </c>
      <c r="H92" s="54">
        <f t="shared" si="12"/>
        <v>71.027409081662441</v>
      </c>
      <c r="I92" s="7">
        <f t="shared" si="19"/>
        <v>2</v>
      </c>
      <c r="J92" s="55">
        <f t="shared" si="13"/>
        <v>142.05481816332488</v>
      </c>
      <c r="K92" s="56">
        <f t="shared" si="20"/>
        <v>344</v>
      </c>
      <c r="L92" s="20">
        <f t="shared" si="14"/>
        <v>2130.8222724498733</v>
      </c>
      <c r="M92" s="21">
        <f t="shared" si="15"/>
        <v>1619.4249270619036</v>
      </c>
    </row>
    <row r="93" spans="4:13" ht="19.5" customHeight="1" x14ac:dyDescent="0.45">
      <c r="D93" s="58">
        <v>78</v>
      </c>
      <c r="E93" s="8">
        <f t="shared" si="16"/>
        <v>46323</v>
      </c>
      <c r="F93" s="6">
        <f t="shared" si="17"/>
        <v>9999.8700052638305</v>
      </c>
      <c r="G93" s="51">
        <f t="shared" si="18"/>
        <v>7.1999999999999998E-3</v>
      </c>
      <c r="H93" s="54">
        <f t="shared" si="12"/>
        <v>71.999064037899572</v>
      </c>
      <c r="I93" s="7">
        <f t="shared" si="19"/>
        <v>2</v>
      </c>
      <c r="J93" s="55">
        <f t="shared" si="13"/>
        <v>143.99812807579914</v>
      </c>
      <c r="K93" s="56">
        <f t="shared" si="20"/>
        <v>346</v>
      </c>
      <c r="L93" s="20">
        <f t="shared" si="14"/>
        <v>2159.971921136987</v>
      </c>
      <c r="M93" s="21">
        <f t="shared" si="15"/>
        <v>1641.5786600641102</v>
      </c>
    </row>
    <row r="94" spans="4:13" ht="19.5" customHeight="1" x14ac:dyDescent="0.45">
      <c r="D94" s="58">
        <v>79</v>
      </c>
      <c r="E94" s="8">
        <f t="shared" si="16"/>
        <v>46325</v>
      </c>
      <c r="F94" s="6">
        <f t="shared" si="17"/>
        <v>10136.668226935839</v>
      </c>
      <c r="G94" s="51">
        <f t="shared" si="18"/>
        <v>7.1999999999999998E-3</v>
      </c>
      <c r="H94" s="54">
        <f t="shared" si="12"/>
        <v>72.984011233938034</v>
      </c>
      <c r="I94" s="7">
        <f t="shared" si="19"/>
        <v>2</v>
      </c>
      <c r="J94" s="55">
        <f t="shared" si="13"/>
        <v>145.96802246787607</v>
      </c>
      <c r="K94" s="56">
        <f t="shared" si="20"/>
        <v>348</v>
      </c>
      <c r="L94" s="20">
        <f t="shared" si="14"/>
        <v>2189.5203370181412</v>
      </c>
      <c r="M94" s="21">
        <f t="shared" si="15"/>
        <v>1664.0354561337872</v>
      </c>
    </row>
    <row r="95" spans="4:13" ht="19.5" customHeight="1" x14ac:dyDescent="0.45">
      <c r="D95" s="58">
        <v>80</v>
      </c>
      <c r="E95" s="8">
        <f t="shared" si="16"/>
        <v>46327</v>
      </c>
      <c r="F95" s="6">
        <f t="shared" si="17"/>
        <v>10275.337848280322</v>
      </c>
      <c r="G95" s="51">
        <f t="shared" si="18"/>
        <v>7.1999999999999998E-3</v>
      </c>
      <c r="H95" s="54">
        <f t="shared" si="12"/>
        <v>73.982432507618313</v>
      </c>
      <c r="I95" s="7">
        <f t="shared" si="19"/>
        <v>2</v>
      </c>
      <c r="J95" s="55">
        <f t="shared" si="13"/>
        <v>147.96486501523663</v>
      </c>
      <c r="K95" s="56">
        <f t="shared" si="20"/>
        <v>350</v>
      </c>
      <c r="L95" s="20">
        <f t="shared" si="14"/>
        <v>2219.4729752285493</v>
      </c>
      <c r="M95" s="21">
        <f t="shared" si="15"/>
        <v>1686.7994611736974</v>
      </c>
    </row>
    <row r="96" spans="4:13" ht="19.5" customHeight="1" x14ac:dyDescent="0.45">
      <c r="D96" s="53">
        <v>81</v>
      </c>
      <c r="E96" s="8">
        <f t="shared" si="16"/>
        <v>46329</v>
      </c>
      <c r="F96" s="6">
        <f t="shared" si="17"/>
        <v>10415.904470044796</v>
      </c>
      <c r="G96" s="51">
        <f t="shared" si="18"/>
        <v>7.1999999999999998E-3</v>
      </c>
      <c r="H96" s="54">
        <f t="shared" si="12"/>
        <v>74.994512184322531</v>
      </c>
      <c r="I96" s="7">
        <f t="shared" si="19"/>
        <v>2</v>
      </c>
      <c r="J96" s="55">
        <f t="shared" si="13"/>
        <v>149.98902436864506</v>
      </c>
      <c r="K96" s="56">
        <f t="shared" si="20"/>
        <v>352</v>
      </c>
      <c r="L96" s="20">
        <f t="shared" si="14"/>
        <v>2249.835365529676</v>
      </c>
      <c r="M96" s="21">
        <f t="shared" si="15"/>
        <v>1709.8748778025538</v>
      </c>
    </row>
    <row r="97" spans="4:13" ht="19.5" customHeight="1" x14ac:dyDescent="0.45">
      <c r="D97" s="53">
        <v>82</v>
      </c>
      <c r="E97" s="8">
        <f t="shared" si="16"/>
        <v>46331</v>
      </c>
      <c r="F97" s="6">
        <f t="shared" si="17"/>
        <v>10558.394043195009</v>
      </c>
      <c r="G97" s="51">
        <f t="shared" si="18"/>
        <v>7.1999999999999998E-3</v>
      </c>
      <c r="H97" s="54">
        <f t="shared" si="12"/>
        <v>76.020437111004057</v>
      </c>
      <c r="I97" s="7">
        <f t="shared" si="19"/>
        <v>2</v>
      </c>
      <c r="J97" s="55">
        <f t="shared" si="13"/>
        <v>152.04087422200811</v>
      </c>
      <c r="K97" s="56">
        <f t="shared" si="20"/>
        <v>354</v>
      </c>
      <c r="L97" s="20">
        <f t="shared" si="14"/>
        <v>2280.6131133301219</v>
      </c>
      <c r="M97" s="21">
        <f t="shared" si="15"/>
        <v>1733.2659661308926</v>
      </c>
    </row>
    <row r="98" spans="4:13" ht="19.5" customHeight="1" x14ac:dyDescent="0.45">
      <c r="D98" s="53">
        <v>83</v>
      </c>
      <c r="E98" s="8">
        <f t="shared" si="16"/>
        <v>46333</v>
      </c>
      <c r="F98" s="6">
        <f t="shared" si="17"/>
        <v>10702.832873705916</v>
      </c>
      <c r="G98" s="51">
        <f t="shared" si="18"/>
        <v>7.1999999999999998E-3</v>
      </c>
      <c r="H98" s="54">
        <f t="shared" si="12"/>
        <v>77.060396690682595</v>
      </c>
      <c r="I98" s="7">
        <f t="shared" si="19"/>
        <v>2</v>
      </c>
      <c r="J98" s="55">
        <f t="shared" si="13"/>
        <v>154.12079338136519</v>
      </c>
      <c r="K98" s="56">
        <f t="shared" si="20"/>
        <v>356</v>
      </c>
      <c r="L98" s="20">
        <f t="shared" si="14"/>
        <v>2311.8119007204778</v>
      </c>
      <c r="M98" s="21">
        <f t="shared" si="15"/>
        <v>1756.9770445475631</v>
      </c>
    </row>
    <row r="99" spans="4:13" ht="19.5" customHeight="1" x14ac:dyDescent="0.45">
      <c r="D99" s="53">
        <v>84</v>
      </c>
      <c r="E99" s="8">
        <f t="shared" si="16"/>
        <v>46335</v>
      </c>
      <c r="F99" s="6">
        <f t="shared" si="17"/>
        <v>10849.247627418214</v>
      </c>
      <c r="G99" s="51">
        <f t="shared" si="18"/>
        <v>7.1999999999999998E-3</v>
      </c>
      <c r="H99" s="54">
        <f t="shared" si="12"/>
        <v>78.114582917411141</v>
      </c>
      <c r="I99" s="7">
        <f t="shared" si="19"/>
        <v>2</v>
      </c>
      <c r="J99" s="55">
        <f t="shared" si="13"/>
        <v>156.22916583482228</v>
      </c>
      <c r="K99" s="56">
        <f t="shared" si="20"/>
        <v>358</v>
      </c>
      <c r="L99" s="20">
        <f t="shared" si="14"/>
        <v>2343.4374875223343</v>
      </c>
      <c r="M99" s="21">
        <f t="shared" si="15"/>
        <v>1781.0124905169741</v>
      </c>
    </row>
    <row r="100" spans="4:13" ht="19.5" customHeight="1" x14ac:dyDescent="0.45">
      <c r="D100" s="53">
        <v>85</v>
      </c>
      <c r="E100" s="8">
        <f t="shared" si="16"/>
        <v>46337</v>
      </c>
      <c r="F100" s="6">
        <f t="shared" si="17"/>
        <v>10997.665334961295</v>
      </c>
      <c r="G100" s="51">
        <f t="shared" si="18"/>
        <v>7.1999999999999998E-3</v>
      </c>
      <c r="H100" s="54">
        <f t="shared" si="12"/>
        <v>79.183190411721327</v>
      </c>
      <c r="I100" s="7">
        <f t="shared" si="19"/>
        <v>2</v>
      </c>
      <c r="J100" s="55">
        <f t="shared" si="13"/>
        <v>158.36638082344265</v>
      </c>
      <c r="K100" s="56">
        <f t="shared" si="20"/>
        <v>360</v>
      </c>
      <c r="L100" s="20">
        <f t="shared" si="14"/>
        <v>2375.4957123516397</v>
      </c>
      <c r="M100" s="21">
        <f t="shared" si="15"/>
        <v>1805.3767413872461</v>
      </c>
    </row>
    <row r="101" spans="4:13" ht="19.5" customHeight="1" x14ac:dyDescent="0.45">
      <c r="D101" s="53">
        <v>86</v>
      </c>
      <c r="E101" s="8">
        <f t="shared" si="16"/>
        <v>46339</v>
      </c>
      <c r="F101" s="6">
        <f t="shared" si="17"/>
        <v>11148.113396743565</v>
      </c>
      <c r="G101" s="51">
        <f t="shared" si="18"/>
        <v>7.1999999999999998E-3</v>
      </c>
      <c r="H101" s="54">
        <f t="shared" si="12"/>
        <v>80.266416456553671</v>
      </c>
      <c r="I101" s="7">
        <f t="shared" si="19"/>
        <v>2</v>
      </c>
      <c r="J101" s="55">
        <f t="shared" si="13"/>
        <v>160.53283291310734</v>
      </c>
      <c r="K101" s="56">
        <f t="shared" si="20"/>
        <v>362</v>
      </c>
      <c r="L101" s="20">
        <f t="shared" si="14"/>
        <v>2407.9924936966099</v>
      </c>
      <c r="M101" s="21">
        <f t="shared" si="15"/>
        <v>1830.0742952094236</v>
      </c>
    </row>
    <row r="102" spans="4:13" ht="19.5" customHeight="1" x14ac:dyDescent="0.45">
      <c r="D102" s="53">
        <v>87</v>
      </c>
      <c r="E102" s="8">
        <f t="shared" si="16"/>
        <v>46341</v>
      </c>
      <c r="F102" s="6">
        <f t="shared" si="17"/>
        <v>11300.619588011017</v>
      </c>
      <c r="G102" s="51">
        <f t="shared" si="18"/>
        <v>7.1999999999999998E-3</v>
      </c>
      <c r="H102" s="54">
        <f t="shared" si="12"/>
        <v>81.364461033679319</v>
      </c>
      <c r="I102" s="7">
        <f t="shared" si="19"/>
        <v>2</v>
      </c>
      <c r="J102" s="55">
        <f t="shared" si="13"/>
        <v>162.72892206735864</v>
      </c>
      <c r="K102" s="56">
        <f t="shared" si="20"/>
        <v>364</v>
      </c>
      <c r="L102" s="20">
        <f t="shared" si="14"/>
        <v>2440.9338310103794</v>
      </c>
      <c r="M102" s="21">
        <f t="shared" si="15"/>
        <v>1855.1097115678883</v>
      </c>
    </row>
    <row r="103" spans="4:13" ht="19.5" customHeight="1" x14ac:dyDescent="0.45">
      <c r="D103" s="53">
        <v>88</v>
      </c>
      <c r="E103" s="8">
        <f t="shared" si="16"/>
        <v>46343</v>
      </c>
      <c r="F103" s="6">
        <f t="shared" si="17"/>
        <v>11455.212063975008</v>
      </c>
      <c r="G103" s="51">
        <f t="shared" si="18"/>
        <v>7.1999999999999998E-3</v>
      </c>
      <c r="H103" s="54">
        <f t="shared" si="12"/>
        <v>82.47752686062006</v>
      </c>
      <c r="I103" s="7">
        <f t="shared" si="19"/>
        <v>2</v>
      </c>
      <c r="J103" s="55">
        <f t="shared" si="13"/>
        <v>164.95505372124012</v>
      </c>
      <c r="K103" s="56">
        <f t="shared" si="20"/>
        <v>366</v>
      </c>
      <c r="L103" s="20">
        <f t="shared" si="14"/>
        <v>2474.325805818602</v>
      </c>
      <c r="M103" s="21">
        <f t="shared" si="15"/>
        <v>1880.4876124221375</v>
      </c>
    </row>
    <row r="104" spans="4:13" ht="19.5" customHeight="1" x14ac:dyDescent="0.45">
      <c r="D104" s="53">
        <v>89</v>
      </c>
      <c r="E104" s="8">
        <f t="shared" si="16"/>
        <v>46345</v>
      </c>
      <c r="F104" s="6">
        <f t="shared" si="17"/>
        <v>11611.919365010186</v>
      </c>
      <c r="G104" s="51">
        <f t="shared" si="18"/>
        <v>7.1999999999999998E-3</v>
      </c>
      <c r="H104" s="54">
        <f t="shared" si="12"/>
        <v>83.605819428073332</v>
      </c>
      <c r="I104" s="7">
        <f t="shared" si="19"/>
        <v>2</v>
      </c>
      <c r="J104" s="55">
        <f t="shared" si="13"/>
        <v>167.21163885614666</v>
      </c>
      <c r="K104" s="56">
        <f t="shared" si="20"/>
        <v>368</v>
      </c>
      <c r="L104" s="20">
        <f t="shared" si="14"/>
        <v>2508.1745828421999</v>
      </c>
      <c r="M104" s="21">
        <f t="shared" si="15"/>
        <v>1906.212682960072</v>
      </c>
    </row>
    <row r="105" spans="4:13" ht="19.5" customHeight="1" x14ac:dyDescent="0.45">
      <c r="D105" s="53">
        <v>90</v>
      </c>
      <c r="E105" s="8">
        <f t="shared" si="16"/>
        <v>46347</v>
      </c>
      <c r="F105" s="6">
        <f t="shared" si="17"/>
        <v>11770.770421923526</v>
      </c>
      <c r="G105" s="51">
        <f t="shared" si="18"/>
        <v>7.1999999999999998E-3</v>
      </c>
      <c r="H105" s="54">
        <f t="shared" si="12"/>
        <v>84.749547037849382</v>
      </c>
      <c r="I105" s="7">
        <f t="shared" si="19"/>
        <v>2</v>
      </c>
      <c r="J105" s="55">
        <f t="shared" si="13"/>
        <v>169.49909407569876</v>
      </c>
      <c r="K105" s="56">
        <f t="shared" si="20"/>
        <v>370</v>
      </c>
      <c r="L105" s="20">
        <f t="shared" si="14"/>
        <v>2542.4864111354814</v>
      </c>
      <c r="M105" s="21">
        <f t="shared" si="15"/>
        <v>1932.2896724629659</v>
      </c>
    </row>
    <row r="106" spans="4:13" ht="19.5" customHeight="1" x14ac:dyDescent="0.45">
      <c r="D106" s="58">
        <v>91</v>
      </c>
      <c r="E106" s="8">
        <f t="shared" si="16"/>
        <v>46349</v>
      </c>
      <c r="F106" s="6">
        <f t="shared" si="17"/>
        <v>11931.794561295439</v>
      </c>
      <c r="G106" s="51">
        <f t="shared" si="18"/>
        <v>7.1999999999999998E-3</v>
      </c>
      <c r="H106" s="54">
        <f t="shared" si="12"/>
        <v>85.908920841327159</v>
      </c>
      <c r="I106" s="7">
        <f t="shared" si="19"/>
        <v>2</v>
      </c>
      <c r="J106" s="55">
        <f t="shared" si="13"/>
        <v>171.81784168265432</v>
      </c>
      <c r="K106" s="56">
        <f t="shared" si="20"/>
        <v>372</v>
      </c>
      <c r="L106" s="20">
        <f t="shared" si="14"/>
        <v>2577.2676252398146</v>
      </c>
      <c r="M106" s="21">
        <f t="shared" si="15"/>
        <v>1958.7233951822591</v>
      </c>
    </row>
    <row r="107" spans="4:13" ht="19.5" customHeight="1" x14ac:dyDescent="0.45">
      <c r="D107" s="58">
        <v>92</v>
      </c>
      <c r="E107" s="8">
        <f t="shared" si="16"/>
        <v>46351</v>
      </c>
      <c r="F107" s="6">
        <f t="shared" si="17"/>
        <v>12095.021510893961</v>
      </c>
      <c r="G107" s="51">
        <f t="shared" si="18"/>
        <v>7.1999999999999998E-3</v>
      </c>
      <c r="H107" s="54">
        <f t="shared" si="12"/>
        <v>87.084154878436522</v>
      </c>
      <c r="I107" s="7">
        <f t="shared" si="19"/>
        <v>2</v>
      </c>
      <c r="J107" s="55">
        <f t="shared" si="13"/>
        <v>174.16830975687304</v>
      </c>
      <c r="K107" s="56">
        <f t="shared" si="20"/>
        <v>374</v>
      </c>
      <c r="L107" s="20">
        <f t="shared" si="14"/>
        <v>2612.5246463530957</v>
      </c>
      <c r="M107" s="21">
        <f t="shared" si="15"/>
        <v>1985.5187312283529</v>
      </c>
    </row>
    <row r="108" spans="4:13" ht="19.5" customHeight="1" x14ac:dyDescent="0.45">
      <c r="D108" s="58">
        <v>93</v>
      </c>
      <c r="E108" s="8">
        <f t="shared" si="16"/>
        <v>46353</v>
      </c>
      <c r="F108" s="6">
        <f t="shared" si="17"/>
        <v>12260.481405162991</v>
      </c>
      <c r="G108" s="51">
        <f t="shared" si="18"/>
        <v>7.1999999999999998E-3</v>
      </c>
      <c r="H108" s="54">
        <f t="shared" si="12"/>
        <v>88.275466117173536</v>
      </c>
      <c r="I108" s="7">
        <f t="shared" si="19"/>
        <v>2</v>
      </c>
      <c r="J108" s="55">
        <f t="shared" si="13"/>
        <v>176.55093223434707</v>
      </c>
      <c r="K108" s="56">
        <f t="shared" si="20"/>
        <v>376</v>
      </c>
      <c r="L108" s="20">
        <f t="shared" si="14"/>
        <v>2648.2639835152063</v>
      </c>
      <c r="M108" s="21">
        <f t="shared" si="15"/>
        <v>2012.6806274715568</v>
      </c>
    </row>
    <row r="109" spans="4:13" ht="19.5" customHeight="1" x14ac:dyDescent="0.45">
      <c r="D109" s="58">
        <v>94</v>
      </c>
      <c r="E109" s="8">
        <f t="shared" si="16"/>
        <v>46355</v>
      </c>
      <c r="F109" s="6">
        <f t="shared" si="17"/>
        <v>12428.204790785621</v>
      </c>
      <c r="G109" s="51">
        <f t="shared" si="18"/>
        <v>7.1999999999999998E-3</v>
      </c>
      <c r="H109" s="54">
        <f t="shared" si="12"/>
        <v>89.483074493656474</v>
      </c>
      <c r="I109" s="7">
        <f t="shared" si="19"/>
        <v>2</v>
      </c>
      <c r="J109" s="55">
        <f t="shared" si="13"/>
        <v>178.96614898731295</v>
      </c>
      <c r="K109" s="56">
        <f t="shared" si="20"/>
        <v>378</v>
      </c>
      <c r="L109" s="20">
        <f t="shared" si="14"/>
        <v>2684.4922348096943</v>
      </c>
      <c r="M109" s="21">
        <f t="shared" si="15"/>
        <v>2040.2140984553678</v>
      </c>
    </row>
    <row r="110" spans="4:13" ht="19.5" customHeight="1" x14ac:dyDescent="0.45">
      <c r="D110" s="58">
        <v>95</v>
      </c>
      <c r="E110" s="8">
        <f t="shared" si="16"/>
        <v>46357</v>
      </c>
      <c r="F110" s="6">
        <f t="shared" si="17"/>
        <v>12598.222632323568</v>
      </c>
      <c r="G110" s="51">
        <f t="shared" si="18"/>
        <v>7.1999999999999998E-3</v>
      </c>
      <c r="H110" s="54">
        <f t="shared" si="12"/>
        <v>90.707202952729688</v>
      </c>
      <c r="I110" s="7">
        <f t="shared" si="19"/>
        <v>2</v>
      </c>
      <c r="J110" s="55">
        <f t="shared" si="13"/>
        <v>181.41440590545938</v>
      </c>
      <c r="K110" s="56">
        <f t="shared" si="20"/>
        <v>380</v>
      </c>
      <c r="L110" s="20">
        <f t="shared" si="14"/>
        <v>2721.2160885818907</v>
      </c>
      <c r="M110" s="21">
        <f t="shared" si="15"/>
        <v>2068.1242273222369</v>
      </c>
    </row>
    <row r="111" spans="4:13" ht="19.5" customHeight="1" x14ac:dyDescent="0.45">
      <c r="D111" s="58">
        <v>96</v>
      </c>
      <c r="E111" s="8">
        <f t="shared" si="16"/>
        <v>46359</v>
      </c>
      <c r="F111" s="6">
        <f t="shared" si="17"/>
        <v>12770.566317933755</v>
      </c>
      <c r="G111" s="51">
        <f t="shared" si="18"/>
        <v>7.1999999999999998E-3</v>
      </c>
      <c r="H111" s="54">
        <f t="shared" si="12"/>
        <v>91.948077489123037</v>
      </c>
      <c r="I111" s="7">
        <f t="shared" si="19"/>
        <v>2</v>
      </c>
      <c r="J111" s="55">
        <f t="shared" si="13"/>
        <v>183.89615497824607</v>
      </c>
      <c r="K111" s="56">
        <f t="shared" si="20"/>
        <v>382</v>
      </c>
      <c r="L111" s="20">
        <f t="shared" si="14"/>
        <v>2758.442324673691</v>
      </c>
      <c r="M111" s="21">
        <f t="shared" si="15"/>
        <v>2096.4161667520052</v>
      </c>
    </row>
    <row r="112" spans="4:13" ht="19.5" customHeight="1" x14ac:dyDescent="0.45">
      <c r="D112" s="58">
        <v>97</v>
      </c>
      <c r="E112" s="8">
        <f t="shared" si="16"/>
        <v>46361</v>
      </c>
      <c r="F112" s="6">
        <f t="shared" si="17"/>
        <v>12945.267665163088</v>
      </c>
      <c r="G112" s="51">
        <f t="shared" si="18"/>
        <v>7.1999999999999998E-3</v>
      </c>
      <c r="H112" s="54">
        <f t="shared" si="12"/>
        <v>93.205927189174233</v>
      </c>
      <c r="I112" s="7">
        <f t="shared" si="19"/>
        <v>2</v>
      </c>
      <c r="J112" s="55">
        <f t="shared" ref="J112:J143" si="21">H112*I112</f>
        <v>186.41185437834847</v>
      </c>
      <c r="K112" s="56">
        <f t="shared" si="20"/>
        <v>384</v>
      </c>
      <c r="L112" s="20">
        <f t="shared" ref="L112:L143" si="22">H112*30</f>
        <v>2796.1778156752271</v>
      </c>
      <c r="M112" s="21">
        <f t="shared" si="15"/>
        <v>2125.0951399131727</v>
      </c>
    </row>
    <row r="113" spans="4:13" ht="19.5" customHeight="1" x14ac:dyDescent="0.45">
      <c r="D113" s="58">
        <v>98</v>
      </c>
      <c r="E113" s="8">
        <f t="shared" si="16"/>
        <v>46363</v>
      </c>
      <c r="F113" s="6">
        <f t="shared" si="17"/>
        <v>13122.358926822519</v>
      </c>
      <c r="G113" s="51">
        <f t="shared" si="18"/>
        <v>7.1999999999999998E-3</v>
      </c>
      <c r="H113" s="54">
        <f t="shared" si="12"/>
        <v>94.480984273122132</v>
      </c>
      <c r="I113" s="7">
        <f t="shared" si="19"/>
        <v>2</v>
      </c>
      <c r="J113" s="55">
        <f t="shared" si="21"/>
        <v>188.96196854624426</v>
      </c>
      <c r="K113" s="56">
        <f t="shared" ref="K113:K144" si="23">I113+K112</f>
        <v>386</v>
      </c>
      <c r="L113" s="20">
        <f t="shared" si="22"/>
        <v>2834.4295281936638</v>
      </c>
      <c r="M113" s="21">
        <f t="shared" si="15"/>
        <v>2154.1664414271845</v>
      </c>
    </row>
    <row r="114" spans="4:13" ht="19.5" customHeight="1" x14ac:dyDescent="0.45">
      <c r="D114" s="58">
        <v>99</v>
      </c>
      <c r="E114" s="8">
        <f t="shared" si="16"/>
        <v>46365</v>
      </c>
      <c r="F114" s="6">
        <f t="shared" si="17"/>
        <v>13301.87279694145</v>
      </c>
      <c r="G114" s="51">
        <f t="shared" si="18"/>
        <v>7.1999999999999998E-3</v>
      </c>
      <c r="H114" s="54">
        <f t="shared" si="12"/>
        <v>95.773484137978443</v>
      </c>
      <c r="I114" s="7">
        <f t="shared" si="19"/>
        <v>2</v>
      </c>
      <c r="J114" s="55">
        <f t="shared" si="21"/>
        <v>191.54696827595689</v>
      </c>
      <c r="K114" s="56">
        <f t="shared" si="23"/>
        <v>388</v>
      </c>
      <c r="L114" s="20">
        <f t="shared" si="22"/>
        <v>2873.2045241393535</v>
      </c>
      <c r="M114" s="21">
        <f t="shared" si="15"/>
        <v>2183.6354383459088</v>
      </c>
    </row>
    <row r="115" spans="4:13" ht="19.5" customHeight="1" x14ac:dyDescent="0.45">
      <c r="D115" s="58">
        <v>100</v>
      </c>
      <c r="E115" s="8">
        <f t="shared" si="16"/>
        <v>46367</v>
      </c>
      <c r="F115" s="6">
        <f t="shared" si="17"/>
        <v>13483.842416803609</v>
      </c>
      <c r="G115" s="51">
        <f t="shared" si="18"/>
        <v>7.1999999999999998E-3</v>
      </c>
      <c r="H115" s="54">
        <f t="shared" si="12"/>
        <v>97.083665400985979</v>
      </c>
      <c r="I115" s="7">
        <f t="shared" si="19"/>
        <v>2</v>
      </c>
      <c r="J115" s="55">
        <f t="shared" si="21"/>
        <v>194.16733080197196</v>
      </c>
      <c r="K115" s="56">
        <f t="shared" si="23"/>
        <v>390</v>
      </c>
      <c r="L115" s="20">
        <f t="shared" si="22"/>
        <v>2912.5099620295796</v>
      </c>
      <c r="M115" s="21">
        <f t="shared" si="15"/>
        <v>2213.5075711424806</v>
      </c>
    </row>
    <row r="116" spans="4:13" ht="19.5" customHeight="1" x14ac:dyDescent="0.45">
      <c r="D116" s="53">
        <v>101</v>
      </c>
      <c r="E116" s="8">
        <f t="shared" si="16"/>
        <v>46369</v>
      </c>
      <c r="F116" s="6">
        <f t="shared" si="17"/>
        <v>13668.301381065483</v>
      </c>
      <c r="G116" s="51">
        <f t="shared" si="18"/>
        <v>7.1999999999999998E-3</v>
      </c>
      <c r="H116" s="54">
        <f t="shared" si="12"/>
        <v>98.411769943671473</v>
      </c>
      <c r="I116" s="7">
        <f t="shared" si="19"/>
        <v>2</v>
      </c>
      <c r="J116" s="55">
        <f t="shared" si="21"/>
        <v>196.82353988734295</v>
      </c>
      <c r="K116" s="56">
        <f t="shared" si="23"/>
        <v>392</v>
      </c>
      <c r="L116" s="20">
        <f t="shared" si="22"/>
        <v>2952.3530983101441</v>
      </c>
      <c r="M116" s="21">
        <f t="shared" si="15"/>
        <v>2243.7883547157094</v>
      </c>
    </row>
    <row r="117" spans="4:13" ht="19.5" customHeight="1" x14ac:dyDescent="0.45">
      <c r="D117" s="53">
        <v>102</v>
      </c>
      <c r="E117" s="8">
        <f t="shared" si="16"/>
        <v>46371</v>
      </c>
      <c r="F117" s="6">
        <f t="shared" si="17"/>
        <v>13855.283743958458</v>
      </c>
      <c r="G117" s="51">
        <f t="shared" si="18"/>
        <v>7.1999999999999998E-3</v>
      </c>
      <c r="H117" s="54">
        <f t="shared" si="12"/>
        <v>99.758042956500901</v>
      </c>
      <c r="I117" s="7">
        <f t="shared" si="19"/>
        <v>2</v>
      </c>
      <c r="J117" s="55">
        <f t="shared" si="21"/>
        <v>199.5160859130018</v>
      </c>
      <c r="K117" s="56">
        <f t="shared" si="23"/>
        <v>394</v>
      </c>
      <c r="L117" s="20">
        <f t="shared" si="22"/>
        <v>2992.7412886950269</v>
      </c>
      <c r="M117" s="21">
        <f t="shared" si="15"/>
        <v>2274.4833794082206</v>
      </c>
    </row>
    <row r="118" spans="4:13" ht="19.5" customHeight="1" x14ac:dyDescent="0.45">
      <c r="D118" s="53">
        <v>103</v>
      </c>
      <c r="E118" s="8">
        <f t="shared" si="16"/>
        <v>46373</v>
      </c>
      <c r="F118" s="6">
        <f t="shared" si="17"/>
        <v>14044.82402557581</v>
      </c>
      <c r="G118" s="51">
        <f t="shared" si="18"/>
        <v>7.1999999999999998E-3</v>
      </c>
      <c r="H118" s="54">
        <f t="shared" si="12"/>
        <v>101.12273298414583</v>
      </c>
      <c r="I118" s="7">
        <f t="shared" si="19"/>
        <v>2</v>
      </c>
      <c r="J118" s="55">
        <f t="shared" si="21"/>
        <v>202.24546596829165</v>
      </c>
      <c r="K118" s="56">
        <f t="shared" si="23"/>
        <v>396</v>
      </c>
      <c r="L118" s="20">
        <f t="shared" si="22"/>
        <v>3033.6819895243748</v>
      </c>
      <c r="M118" s="21">
        <f t="shared" si="15"/>
        <v>2305.5983120385249</v>
      </c>
    </row>
    <row r="119" spans="4:13" ht="19.5" customHeight="1" x14ac:dyDescent="0.45">
      <c r="D119" s="53">
        <v>104</v>
      </c>
      <c r="E119" s="8">
        <f t="shared" si="16"/>
        <v>46375</v>
      </c>
      <c r="F119" s="6">
        <f t="shared" si="17"/>
        <v>14236.957218245687</v>
      </c>
      <c r="G119" s="51">
        <f t="shared" si="18"/>
        <v>7.1999999999999998E-3</v>
      </c>
      <c r="H119" s="54">
        <f t="shared" si="12"/>
        <v>102.50609197136895</v>
      </c>
      <c r="I119" s="7">
        <f t="shared" si="19"/>
        <v>2</v>
      </c>
      <c r="J119" s="55">
        <f t="shared" si="21"/>
        <v>205.01218394273789</v>
      </c>
      <c r="K119" s="56">
        <f t="shared" si="23"/>
        <v>398</v>
      </c>
      <c r="L119" s="20">
        <f t="shared" si="22"/>
        <v>3075.1827591410683</v>
      </c>
      <c r="M119" s="21">
        <f t="shared" si="15"/>
        <v>2337.1388969472118</v>
      </c>
    </row>
    <row r="120" spans="4:13" ht="19.5" customHeight="1" x14ac:dyDescent="0.45">
      <c r="D120" s="53">
        <v>105</v>
      </c>
      <c r="E120" s="8">
        <f t="shared" si="16"/>
        <v>46377</v>
      </c>
      <c r="F120" s="6">
        <f t="shared" si="17"/>
        <v>14431.718792991287</v>
      </c>
      <c r="G120" s="51">
        <f t="shared" si="18"/>
        <v>7.1999999999999998E-3</v>
      </c>
      <c r="H120" s="54">
        <f t="shared" si="12"/>
        <v>103.90837530953726</v>
      </c>
      <c r="I120" s="7">
        <f t="shared" si="19"/>
        <v>2</v>
      </c>
      <c r="J120" s="55">
        <f t="shared" si="21"/>
        <v>207.81675061907453</v>
      </c>
      <c r="K120" s="56">
        <f t="shared" si="23"/>
        <v>400</v>
      </c>
      <c r="L120" s="20">
        <f t="shared" si="22"/>
        <v>3117.2512592861181</v>
      </c>
      <c r="M120" s="21">
        <f t="shared" si="15"/>
        <v>2369.1109570574499</v>
      </c>
    </row>
    <row r="121" spans="4:13" ht="19.5" customHeight="1" x14ac:dyDescent="0.45">
      <c r="D121" s="53">
        <v>106</v>
      </c>
      <c r="E121" s="8">
        <f t="shared" si="16"/>
        <v>46379</v>
      </c>
      <c r="F121" s="6">
        <f t="shared" si="17"/>
        <v>14629.144706079407</v>
      </c>
      <c r="G121" s="51">
        <f t="shared" si="18"/>
        <v>7.1999999999999998E-3</v>
      </c>
      <c r="H121" s="54">
        <f t="shared" si="12"/>
        <v>105.32984188377173</v>
      </c>
      <c r="I121" s="7">
        <f t="shared" si="19"/>
        <v>2</v>
      </c>
      <c r="J121" s="55">
        <f t="shared" si="21"/>
        <v>210.65968376754347</v>
      </c>
      <c r="K121" s="56">
        <f t="shared" si="23"/>
        <v>402</v>
      </c>
      <c r="L121" s="20">
        <f t="shared" si="22"/>
        <v>3159.8952565131522</v>
      </c>
      <c r="M121" s="21">
        <f t="shared" si="15"/>
        <v>2401.5203949499955</v>
      </c>
    </row>
    <row r="122" spans="4:13" ht="19.5" customHeight="1" x14ac:dyDescent="0.45">
      <c r="D122" s="53">
        <v>107</v>
      </c>
      <c r="E122" s="8">
        <f t="shared" si="16"/>
        <v>46381</v>
      </c>
      <c r="F122" s="6">
        <f t="shared" si="17"/>
        <v>14829.271405658574</v>
      </c>
      <c r="G122" s="51">
        <f t="shared" si="18"/>
        <v>7.1999999999999998E-3</v>
      </c>
      <c r="H122" s="54">
        <f t="shared" si="12"/>
        <v>106.77075412074173</v>
      </c>
      <c r="I122" s="7">
        <f t="shared" si="19"/>
        <v>1</v>
      </c>
      <c r="J122" s="55">
        <f t="shared" si="21"/>
        <v>106.77075412074173</v>
      </c>
      <c r="K122" s="56">
        <f t="shared" si="23"/>
        <v>403</v>
      </c>
      <c r="L122" s="20">
        <f t="shared" si="22"/>
        <v>3203.1226236222519</v>
      </c>
      <c r="M122" s="21">
        <f t="shared" si="15"/>
        <v>2434.3731939529116</v>
      </c>
    </row>
    <row r="123" spans="4:13" ht="19.5" customHeight="1" x14ac:dyDescent="0.45">
      <c r="D123" s="53">
        <v>108</v>
      </c>
      <c r="E123" s="8">
        <f t="shared" si="16"/>
        <v>46382</v>
      </c>
      <c r="F123" s="6">
        <f t="shared" si="17"/>
        <v>14930.703622073279</v>
      </c>
      <c r="G123" s="51">
        <f t="shared" si="18"/>
        <v>7.1999999999999998E-3</v>
      </c>
      <c r="H123" s="54">
        <f t="shared" si="12"/>
        <v>107.50106607892761</v>
      </c>
      <c r="I123" s="7">
        <f t="shared" si="19"/>
        <v>1</v>
      </c>
      <c r="J123" s="55">
        <f t="shared" si="21"/>
        <v>107.50106607892761</v>
      </c>
      <c r="K123" s="56">
        <f t="shared" si="23"/>
        <v>404</v>
      </c>
      <c r="L123" s="20">
        <f t="shared" si="22"/>
        <v>3225.0319823678283</v>
      </c>
      <c r="M123" s="21">
        <f t="shared" si="15"/>
        <v>2451.0243065995496</v>
      </c>
    </row>
    <row r="124" spans="4:13" ht="19.5" customHeight="1" x14ac:dyDescent="0.45">
      <c r="D124" s="53">
        <v>109</v>
      </c>
      <c r="E124" s="8">
        <f t="shared" si="16"/>
        <v>46383</v>
      </c>
      <c r="F124" s="6">
        <f t="shared" si="17"/>
        <v>15032.82963484826</v>
      </c>
      <c r="G124" s="51">
        <f t="shared" si="18"/>
        <v>7.1999999999999998E-3</v>
      </c>
      <c r="H124" s="54">
        <f t="shared" si="12"/>
        <v>108.23637337090747</v>
      </c>
      <c r="I124" s="7">
        <f t="shared" si="19"/>
        <v>1</v>
      </c>
      <c r="J124" s="55">
        <f t="shared" si="21"/>
        <v>108.23637337090747</v>
      </c>
      <c r="K124" s="56">
        <f t="shared" si="23"/>
        <v>405</v>
      </c>
      <c r="L124" s="20">
        <f t="shared" si="22"/>
        <v>3247.0912011272239</v>
      </c>
      <c r="M124" s="21">
        <f t="shared" si="15"/>
        <v>2467.7893128566902</v>
      </c>
    </row>
    <row r="125" spans="4:13" ht="19.5" customHeight="1" x14ac:dyDescent="0.45">
      <c r="D125" s="53">
        <v>110</v>
      </c>
      <c r="E125" s="8">
        <f t="shared" si="16"/>
        <v>46384</v>
      </c>
      <c r="F125" s="6">
        <f t="shared" si="17"/>
        <v>15135.654189550622</v>
      </c>
      <c r="G125" s="51">
        <f t="shared" si="18"/>
        <v>7.1999999999999998E-3</v>
      </c>
      <c r="H125" s="54">
        <f t="shared" si="12"/>
        <v>108.97671016476447</v>
      </c>
      <c r="I125" s="7">
        <f t="shared" si="19"/>
        <v>1</v>
      </c>
      <c r="J125" s="55">
        <f t="shared" si="21"/>
        <v>108.97671016476447</v>
      </c>
      <c r="K125" s="56">
        <f t="shared" si="23"/>
        <v>406</v>
      </c>
      <c r="L125" s="20">
        <f t="shared" si="22"/>
        <v>3269.3013049429342</v>
      </c>
      <c r="M125" s="21">
        <f t="shared" si="15"/>
        <v>2484.66899175663</v>
      </c>
    </row>
    <row r="126" spans="4:13" ht="19.5" customHeight="1" x14ac:dyDescent="0.45">
      <c r="D126" s="58">
        <v>111</v>
      </c>
      <c r="E126" s="8">
        <f t="shared" si="16"/>
        <v>46385</v>
      </c>
      <c r="F126" s="6">
        <f t="shared" si="17"/>
        <v>15239.182064207147</v>
      </c>
      <c r="G126" s="51">
        <f t="shared" si="18"/>
        <v>7.1999999999999998E-3</v>
      </c>
      <c r="H126" s="54">
        <f t="shared" si="12"/>
        <v>109.72211086229146</v>
      </c>
      <c r="I126" s="7">
        <f t="shared" si="19"/>
        <v>1</v>
      </c>
      <c r="J126" s="55">
        <f t="shared" si="21"/>
        <v>109.72211086229146</v>
      </c>
      <c r="K126" s="56">
        <f t="shared" si="23"/>
        <v>407</v>
      </c>
      <c r="L126" s="20">
        <f t="shared" si="22"/>
        <v>3291.6633258687439</v>
      </c>
      <c r="M126" s="21">
        <f t="shared" si="15"/>
        <v>2501.6641276602454</v>
      </c>
    </row>
    <row r="127" spans="4:13" ht="19.5" customHeight="1" x14ac:dyDescent="0.45">
      <c r="D127" s="58">
        <v>112</v>
      </c>
      <c r="E127" s="8">
        <f t="shared" si="16"/>
        <v>46386</v>
      </c>
      <c r="F127" s="6">
        <f t="shared" si="17"/>
        <v>15343.418069526324</v>
      </c>
      <c r="G127" s="51">
        <f t="shared" si="18"/>
        <v>7.1999999999999998E-3</v>
      </c>
      <c r="H127" s="54">
        <f t="shared" si="12"/>
        <v>110.47261010058953</v>
      </c>
      <c r="I127" s="7">
        <f t="shared" si="19"/>
        <v>1</v>
      </c>
      <c r="J127" s="55">
        <f t="shared" si="21"/>
        <v>110.47261010058953</v>
      </c>
      <c r="K127" s="56">
        <f t="shared" si="23"/>
        <v>408</v>
      </c>
      <c r="L127" s="20">
        <f t="shared" si="22"/>
        <v>3314.1783030176862</v>
      </c>
      <c r="M127" s="21">
        <f t="shared" si="15"/>
        <v>2518.7755102934416</v>
      </c>
    </row>
    <row r="128" spans="4:13" ht="19.5" customHeight="1" x14ac:dyDescent="0.45">
      <c r="D128" s="58">
        <v>113</v>
      </c>
      <c r="E128" s="8">
        <f t="shared" si="16"/>
        <v>46387</v>
      </c>
      <c r="F128" s="6">
        <f t="shared" si="17"/>
        <v>15448.367049121884</v>
      </c>
      <c r="G128" s="51">
        <f t="shared" si="18"/>
        <v>7.1999999999999998E-3</v>
      </c>
      <c r="H128" s="54">
        <f t="shared" si="12"/>
        <v>111.22824275367756</v>
      </c>
      <c r="I128" s="7">
        <f t="shared" si="19"/>
        <v>1</v>
      </c>
      <c r="J128" s="55">
        <f t="shared" si="21"/>
        <v>111.22824275367756</v>
      </c>
      <c r="K128" s="56">
        <f t="shared" si="23"/>
        <v>409</v>
      </c>
      <c r="L128" s="20">
        <f t="shared" si="22"/>
        <v>3336.8472826103271</v>
      </c>
      <c r="M128" s="21">
        <f t="shared" si="15"/>
        <v>2536.0039347838488</v>
      </c>
    </row>
    <row r="129" spans="4:13" ht="19.5" customHeight="1" x14ac:dyDescent="0.45">
      <c r="D129" s="58">
        <v>114</v>
      </c>
      <c r="E129" s="8">
        <f t="shared" si="16"/>
        <v>46388</v>
      </c>
      <c r="F129" s="6">
        <f t="shared" si="17"/>
        <v>15554.033879737877</v>
      </c>
      <c r="G129" s="51">
        <f t="shared" si="18"/>
        <v>7.1999999999999998E-3</v>
      </c>
      <c r="H129" s="54">
        <f t="shared" si="12"/>
        <v>111.98904393411271</v>
      </c>
      <c r="I129" s="7">
        <f t="shared" si="19"/>
        <v>1</v>
      </c>
      <c r="J129" s="55">
        <f t="shared" si="21"/>
        <v>111.98904393411271</v>
      </c>
      <c r="K129" s="56">
        <f t="shared" si="23"/>
        <v>410</v>
      </c>
      <c r="L129" s="20">
        <f t="shared" si="22"/>
        <v>3359.6713180233814</v>
      </c>
      <c r="M129" s="21">
        <f t="shared" si="15"/>
        <v>2553.35020169777</v>
      </c>
    </row>
    <row r="130" spans="4:13" ht="19.5" customHeight="1" x14ac:dyDescent="0.45">
      <c r="D130" s="58">
        <v>115</v>
      </c>
      <c r="E130" s="8">
        <f t="shared" si="16"/>
        <v>46389</v>
      </c>
      <c r="F130" s="6">
        <f t="shared" si="17"/>
        <v>15660.423471475284</v>
      </c>
      <c r="G130" s="51">
        <f t="shared" si="18"/>
        <v>7.1999999999999998E-3</v>
      </c>
      <c r="H130" s="54">
        <f t="shared" si="12"/>
        <v>112.75504899462204</v>
      </c>
      <c r="I130" s="7">
        <f t="shared" si="19"/>
        <v>1</v>
      </c>
      <c r="J130" s="55">
        <f t="shared" si="21"/>
        <v>112.75504899462204</v>
      </c>
      <c r="K130" s="56">
        <f t="shared" si="23"/>
        <v>411</v>
      </c>
      <c r="L130" s="20">
        <f t="shared" si="22"/>
        <v>3382.6514698386613</v>
      </c>
      <c r="M130" s="21">
        <f t="shared" si="15"/>
        <v>2570.8151170773826</v>
      </c>
    </row>
    <row r="131" spans="4:13" ht="19.5" customHeight="1" x14ac:dyDescent="0.45">
      <c r="D131" s="58">
        <v>116</v>
      </c>
      <c r="E131" s="8">
        <f t="shared" si="16"/>
        <v>46390</v>
      </c>
      <c r="F131" s="6">
        <f t="shared" si="17"/>
        <v>15767.540768020175</v>
      </c>
      <c r="G131" s="51">
        <f t="shared" si="18"/>
        <v>7.1999999999999998E-3</v>
      </c>
      <c r="H131" s="54">
        <f t="shared" si="12"/>
        <v>113.52629352974526</v>
      </c>
      <c r="I131" s="7">
        <f t="shared" si="19"/>
        <v>1</v>
      </c>
      <c r="J131" s="55">
        <f t="shared" si="21"/>
        <v>113.52629352974526</v>
      </c>
      <c r="K131" s="56">
        <f t="shared" si="23"/>
        <v>412</v>
      </c>
      <c r="L131" s="20">
        <f t="shared" si="22"/>
        <v>3405.7888058923577</v>
      </c>
      <c r="M131" s="21">
        <f t="shared" si="15"/>
        <v>2588.3994924781919</v>
      </c>
    </row>
    <row r="132" spans="4:13" ht="19.5" customHeight="1" x14ac:dyDescent="0.45">
      <c r="D132" s="58">
        <v>117</v>
      </c>
      <c r="E132" s="8">
        <f t="shared" si="16"/>
        <v>46391</v>
      </c>
      <c r="F132" s="6">
        <f t="shared" si="17"/>
        <v>15875.390746873432</v>
      </c>
      <c r="G132" s="51">
        <f t="shared" si="18"/>
        <v>7.1999999999999998E-3</v>
      </c>
      <c r="H132" s="54">
        <f t="shared" si="12"/>
        <v>114.3028133774887</v>
      </c>
      <c r="I132" s="7">
        <f t="shared" si="19"/>
        <v>1</v>
      </c>
      <c r="J132" s="55">
        <f t="shared" si="21"/>
        <v>114.3028133774887</v>
      </c>
      <c r="K132" s="56">
        <f t="shared" si="23"/>
        <v>413</v>
      </c>
      <c r="L132" s="20">
        <f t="shared" si="22"/>
        <v>3429.084401324661</v>
      </c>
      <c r="M132" s="21">
        <f t="shared" si="15"/>
        <v>2606.1041450067423</v>
      </c>
    </row>
    <row r="133" spans="4:13" ht="19.5" customHeight="1" x14ac:dyDescent="0.45">
      <c r="D133" s="58">
        <v>118</v>
      </c>
      <c r="E133" s="8">
        <f t="shared" si="16"/>
        <v>46392</v>
      </c>
      <c r="F133" s="6">
        <f t="shared" si="17"/>
        <v>15983.978419582047</v>
      </c>
      <c r="G133" s="51">
        <f t="shared" si="18"/>
        <v>7.1999999999999998E-3</v>
      </c>
      <c r="H133" s="54">
        <f t="shared" si="12"/>
        <v>115.08464462099073</v>
      </c>
      <c r="I133" s="7">
        <f t="shared" si="19"/>
        <v>1</v>
      </c>
      <c r="J133" s="55">
        <f t="shared" si="21"/>
        <v>115.08464462099073</v>
      </c>
      <c r="K133" s="56">
        <f t="shared" si="23"/>
        <v>414</v>
      </c>
      <c r="L133" s="20">
        <f t="shared" si="22"/>
        <v>3452.5393386297219</v>
      </c>
      <c r="M133" s="21">
        <f t="shared" si="15"/>
        <v>2623.9298973585887</v>
      </c>
    </row>
    <row r="134" spans="4:13" ht="19.5" customHeight="1" x14ac:dyDescent="0.45">
      <c r="D134" s="58">
        <v>119</v>
      </c>
      <c r="E134" s="8">
        <f t="shared" si="16"/>
        <v>46393</v>
      </c>
      <c r="F134" s="6">
        <f t="shared" si="17"/>
        <v>16093.308831971988</v>
      </c>
      <c r="G134" s="51">
        <f t="shared" si="18"/>
        <v>7.1999999999999998E-3</v>
      </c>
      <c r="H134" s="54">
        <f t="shared" si="12"/>
        <v>115.87182359019832</v>
      </c>
      <c r="I134" s="7">
        <f t="shared" si="19"/>
        <v>1</v>
      </c>
      <c r="J134" s="55">
        <f t="shared" si="21"/>
        <v>115.87182359019832</v>
      </c>
      <c r="K134" s="56">
        <f t="shared" si="23"/>
        <v>415</v>
      </c>
      <c r="L134" s="20">
        <f t="shared" si="22"/>
        <v>3476.1547077059495</v>
      </c>
      <c r="M134" s="21">
        <f t="shared" si="15"/>
        <v>2641.8775778565218</v>
      </c>
    </row>
    <row r="135" spans="4:13" ht="19.5" customHeight="1" x14ac:dyDescent="0.45">
      <c r="D135" s="58">
        <v>120</v>
      </c>
      <c r="E135" s="8">
        <f t="shared" si="16"/>
        <v>46394</v>
      </c>
      <c r="F135" s="6">
        <f t="shared" si="17"/>
        <v>16203.387064382676</v>
      </c>
      <c r="G135" s="51">
        <f t="shared" si="18"/>
        <v>7.1999999999999998E-3</v>
      </c>
      <c r="H135" s="54">
        <f t="shared" si="12"/>
        <v>116.66438686355526</v>
      </c>
      <c r="I135" s="7">
        <f t="shared" si="19"/>
        <v>1</v>
      </c>
      <c r="J135" s="55">
        <f t="shared" si="21"/>
        <v>116.66438686355526</v>
      </c>
      <c r="K135" s="56">
        <f t="shared" si="23"/>
        <v>416</v>
      </c>
      <c r="L135" s="20">
        <f t="shared" si="22"/>
        <v>3499.9316059066578</v>
      </c>
      <c r="M135" s="21">
        <f t="shared" si="15"/>
        <v>2659.9480204890601</v>
      </c>
    </row>
    <row r="136" spans="4:13" ht="19.5" customHeight="1" x14ac:dyDescent="0.45">
      <c r="D136" s="53">
        <v>121</v>
      </c>
      <c r="E136" s="8">
        <f t="shared" si="16"/>
        <v>46395</v>
      </c>
      <c r="F136" s="6">
        <f t="shared" si="17"/>
        <v>16314.218231903053</v>
      </c>
      <c r="G136" s="51">
        <f t="shared" si="18"/>
        <v>7.1999999999999998E-3</v>
      </c>
      <c r="H136" s="54">
        <f t="shared" si="12"/>
        <v>117.46237126970198</v>
      </c>
      <c r="I136" s="7">
        <f t="shared" si="19"/>
        <v>1</v>
      </c>
      <c r="J136" s="55">
        <f t="shared" si="21"/>
        <v>117.46237126970198</v>
      </c>
      <c r="K136" s="56">
        <f t="shared" si="23"/>
        <v>417</v>
      </c>
      <c r="L136" s="20">
        <f t="shared" si="22"/>
        <v>3523.871138091059</v>
      </c>
      <c r="M136" s="21">
        <f t="shared" si="15"/>
        <v>2678.1420649492047</v>
      </c>
    </row>
    <row r="137" spans="4:13" ht="19.5" customHeight="1" x14ac:dyDescent="0.45">
      <c r="D137" s="53">
        <v>122</v>
      </c>
      <c r="E137" s="8">
        <f t="shared" si="16"/>
        <v>46396</v>
      </c>
      <c r="F137" s="6">
        <f t="shared" si="17"/>
        <v>16425.807484609268</v>
      </c>
      <c r="G137" s="51">
        <f t="shared" si="18"/>
        <v>7.1999999999999998E-3</v>
      </c>
      <c r="H137" s="54">
        <f t="shared" si="12"/>
        <v>118.26581388918673</v>
      </c>
      <c r="I137" s="7">
        <f t="shared" si="19"/>
        <v>1</v>
      </c>
      <c r="J137" s="55">
        <f t="shared" si="21"/>
        <v>118.26581388918673</v>
      </c>
      <c r="K137" s="56">
        <f t="shared" si="23"/>
        <v>418</v>
      </c>
      <c r="L137" s="20">
        <f t="shared" si="22"/>
        <v>3547.9744166756018</v>
      </c>
      <c r="M137" s="21">
        <f t="shared" si="15"/>
        <v>2696.4605566734572</v>
      </c>
    </row>
    <row r="138" spans="4:13" ht="19.5" customHeight="1" x14ac:dyDescent="0.45">
      <c r="D138" s="53">
        <v>123</v>
      </c>
      <c r="E138" s="8">
        <f t="shared" si="16"/>
        <v>46397</v>
      </c>
      <c r="F138" s="6">
        <f t="shared" si="17"/>
        <v>16538.160007803996</v>
      </c>
      <c r="G138" s="51">
        <f t="shared" si="18"/>
        <v>7.1999999999999998E-3</v>
      </c>
      <c r="H138" s="54">
        <f t="shared" si="12"/>
        <v>119.07475205618877</v>
      </c>
      <c r="I138" s="7">
        <f t="shared" si="19"/>
        <v>1</v>
      </c>
      <c r="J138" s="55">
        <f t="shared" si="21"/>
        <v>119.07475205618877</v>
      </c>
      <c r="K138" s="56">
        <f t="shared" si="23"/>
        <v>419</v>
      </c>
      <c r="L138" s="20">
        <f t="shared" si="22"/>
        <v>3572.2425616856631</v>
      </c>
      <c r="M138" s="21">
        <f t="shared" si="15"/>
        <v>2714.9043468811042</v>
      </c>
    </row>
    <row r="139" spans="4:13" ht="19.5" customHeight="1" x14ac:dyDescent="0.45">
      <c r="D139" s="53">
        <v>124</v>
      </c>
      <c r="E139" s="8">
        <f t="shared" si="16"/>
        <v>46398</v>
      </c>
      <c r="F139" s="6">
        <f t="shared" si="17"/>
        <v>16651.281022257375</v>
      </c>
      <c r="G139" s="51">
        <f t="shared" si="18"/>
        <v>7.1999999999999998E-3</v>
      </c>
      <c r="H139" s="54">
        <f t="shared" si="12"/>
        <v>119.8892233602531</v>
      </c>
      <c r="I139" s="7">
        <f t="shared" si="19"/>
        <v>1</v>
      </c>
      <c r="J139" s="55">
        <f t="shared" si="21"/>
        <v>119.8892233602531</v>
      </c>
      <c r="K139" s="56">
        <f t="shared" si="23"/>
        <v>420</v>
      </c>
      <c r="L139" s="20">
        <f t="shared" si="22"/>
        <v>3596.6767008075931</v>
      </c>
      <c r="M139" s="21">
        <f t="shared" si="15"/>
        <v>2733.4742926137706</v>
      </c>
    </row>
    <row r="140" spans="4:13" ht="19.5" customHeight="1" x14ac:dyDescent="0.45">
      <c r="D140" s="53">
        <v>125</v>
      </c>
      <c r="E140" s="8">
        <f t="shared" si="16"/>
        <v>46399</v>
      </c>
      <c r="F140" s="6">
        <f t="shared" si="17"/>
        <v>16765.175784449617</v>
      </c>
      <c r="G140" s="51">
        <f t="shared" si="18"/>
        <v>7.1999999999999998E-3</v>
      </c>
      <c r="H140" s="54">
        <f t="shared" si="12"/>
        <v>120.70926564803725</v>
      </c>
      <c r="I140" s="7">
        <f t="shared" si="19"/>
        <v>1</v>
      </c>
      <c r="J140" s="55">
        <f t="shared" si="21"/>
        <v>120.70926564803725</v>
      </c>
      <c r="K140" s="56">
        <f t="shared" si="23"/>
        <v>421</v>
      </c>
      <c r="L140" s="20">
        <f t="shared" si="22"/>
        <v>3621.2779694411174</v>
      </c>
      <c r="M140" s="21">
        <f t="shared" si="15"/>
        <v>2752.1712567752493</v>
      </c>
    </row>
    <row r="141" spans="4:13" ht="19.5" customHeight="1" x14ac:dyDescent="0.45">
      <c r="D141" s="53">
        <v>126</v>
      </c>
      <c r="E141" s="8">
        <f t="shared" si="16"/>
        <v>46400</v>
      </c>
      <c r="F141" s="6">
        <f t="shared" si="17"/>
        <v>16879.849586815253</v>
      </c>
      <c r="G141" s="51">
        <f t="shared" si="18"/>
        <v>7.1999999999999998E-3</v>
      </c>
      <c r="H141" s="54">
        <f t="shared" si="12"/>
        <v>121.53491702506982</v>
      </c>
      <c r="I141" s="7">
        <f t="shared" si="19"/>
        <v>1</v>
      </c>
      <c r="J141" s="55">
        <f t="shared" si="21"/>
        <v>121.53491702506982</v>
      </c>
      <c r="K141" s="56">
        <f t="shared" si="23"/>
        <v>422</v>
      </c>
      <c r="L141" s="20">
        <f t="shared" si="22"/>
        <v>3646.0475107520947</v>
      </c>
      <c r="M141" s="21">
        <f t="shared" si="15"/>
        <v>2770.9961081715919</v>
      </c>
    </row>
    <row r="142" spans="4:13" ht="19.5" customHeight="1" x14ac:dyDescent="0.45">
      <c r="D142" s="53">
        <v>127</v>
      </c>
      <c r="E142" s="8">
        <f t="shared" si="16"/>
        <v>46401</v>
      </c>
      <c r="F142" s="6">
        <f t="shared" si="17"/>
        <v>16995.307757989071</v>
      </c>
      <c r="G142" s="51">
        <f t="shared" si="18"/>
        <v>7.1999999999999998E-3</v>
      </c>
      <c r="H142" s="54">
        <f t="shared" si="12"/>
        <v>122.36621585752131</v>
      </c>
      <c r="I142" s="7">
        <f t="shared" si="19"/>
        <v>1</v>
      </c>
      <c r="J142" s="55">
        <f t="shared" si="21"/>
        <v>122.36621585752131</v>
      </c>
      <c r="K142" s="56">
        <f t="shared" si="23"/>
        <v>423</v>
      </c>
      <c r="L142" s="20">
        <f t="shared" si="22"/>
        <v>3670.9864757256391</v>
      </c>
      <c r="M142" s="21">
        <f t="shared" si="15"/>
        <v>2789.9497215514857</v>
      </c>
    </row>
    <row r="143" spans="4:13" ht="19.5" customHeight="1" x14ac:dyDescent="0.45">
      <c r="D143" s="53">
        <v>128</v>
      </c>
      <c r="E143" s="8">
        <f t="shared" si="16"/>
        <v>46402</v>
      </c>
      <c r="F143" s="6">
        <f t="shared" si="17"/>
        <v>17111.555663053718</v>
      </c>
      <c r="G143" s="51">
        <f t="shared" si="18"/>
        <v>7.1999999999999998E-3</v>
      </c>
      <c r="H143" s="54">
        <f t="shared" si="12"/>
        <v>123.20320077398677</v>
      </c>
      <c r="I143" s="7">
        <f t="shared" si="19"/>
        <v>1</v>
      </c>
      <c r="J143" s="55">
        <f t="shared" si="21"/>
        <v>123.20320077398677</v>
      </c>
      <c r="K143" s="56">
        <f t="shared" si="23"/>
        <v>424</v>
      </c>
      <c r="L143" s="20">
        <f t="shared" si="22"/>
        <v>3696.096023219603</v>
      </c>
      <c r="M143" s="21">
        <f t="shared" si="15"/>
        <v>2809.0329776468984</v>
      </c>
    </row>
    <row r="144" spans="4:13" ht="19.5" customHeight="1" x14ac:dyDescent="0.45">
      <c r="D144" s="53">
        <v>129</v>
      </c>
      <c r="E144" s="8">
        <f t="shared" si="16"/>
        <v>46403</v>
      </c>
      <c r="F144" s="6">
        <f t="shared" si="17"/>
        <v>17228.598703789005</v>
      </c>
      <c r="G144" s="51">
        <f t="shared" si="18"/>
        <v>7.1999999999999998E-3</v>
      </c>
      <c r="H144" s="54">
        <f t="shared" ref="H144:H207" si="24">F144*G144</f>
        <v>124.04591066728084</v>
      </c>
      <c r="I144" s="7">
        <f t="shared" si="19"/>
        <v>1</v>
      </c>
      <c r="J144" s="55">
        <f t="shared" ref="J144:J175" si="25">H144*I144</f>
        <v>124.04591066728084</v>
      </c>
      <c r="K144" s="56">
        <f t="shared" si="23"/>
        <v>425</v>
      </c>
      <c r="L144" s="20">
        <f t="shared" ref="L144:L175" si="26">H144*30</f>
        <v>3721.3773200184251</v>
      </c>
      <c r="M144" s="21">
        <f t="shared" ref="M144:M207" si="27">L144*$G$5</f>
        <v>2828.2467632140033</v>
      </c>
    </row>
    <row r="145" spans="4:13" ht="19.5" customHeight="1" x14ac:dyDescent="0.45">
      <c r="D145" s="53">
        <v>130</v>
      </c>
      <c r="E145" s="8">
        <f t="shared" ref="E145:E208" si="28">E144+I144</f>
        <v>46404</v>
      </c>
      <c r="F145" s="6">
        <f t="shared" ref="F145:F208" si="29">F144+(J144*0.95)</f>
        <v>17346.44231892292</v>
      </c>
      <c r="G145" s="51">
        <f t="shared" ref="G145:G208" si="30">$E$11</f>
        <v>7.1999999999999998E-3</v>
      </c>
      <c r="H145" s="54">
        <f t="shared" si="24"/>
        <v>124.89438469624503</v>
      </c>
      <c r="I145" s="7">
        <f t="shared" ref="I145:I208" si="31">ROUNDDOWN(106/H145,0)+1</f>
        <v>1</v>
      </c>
      <c r="J145" s="55">
        <f t="shared" si="25"/>
        <v>124.89438469624503</v>
      </c>
      <c r="K145" s="56">
        <f t="shared" ref="K145:K175" si="32">I145+K144</f>
        <v>426</v>
      </c>
      <c r="L145" s="20">
        <f t="shared" si="26"/>
        <v>3746.8315408873509</v>
      </c>
      <c r="M145" s="21">
        <f t="shared" si="27"/>
        <v>2847.5919710743869</v>
      </c>
    </row>
    <row r="146" spans="4:13" ht="19.5" customHeight="1" x14ac:dyDescent="0.45">
      <c r="D146" s="58">
        <v>131</v>
      </c>
      <c r="E146" s="8">
        <f t="shared" si="28"/>
        <v>46405</v>
      </c>
      <c r="F146" s="6">
        <f t="shared" si="29"/>
        <v>17465.091984384351</v>
      </c>
      <c r="G146" s="51">
        <f t="shared" si="30"/>
        <v>7.1999999999999998E-3</v>
      </c>
      <c r="H146" s="54">
        <f t="shared" si="24"/>
        <v>125.74866228756733</v>
      </c>
      <c r="I146" s="7">
        <f t="shared" si="31"/>
        <v>1</v>
      </c>
      <c r="J146" s="55">
        <f t="shared" si="25"/>
        <v>125.74866228756733</v>
      </c>
      <c r="K146" s="56">
        <f t="shared" si="32"/>
        <v>427</v>
      </c>
      <c r="L146" s="20">
        <f t="shared" si="26"/>
        <v>3772.4598686270197</v>
      </c>
      <c r="M146" s="21">
        <f t="shared" si="27"/>
        <v>2867.069500156535</v>
      </c>
    </row>
    <row r="147" spans="4:13" ht="19.5" customHeight="1" x14ac:dyDescent="0.45">
      <c r="D147" s="58">
        <v>132</v>
      </c>
      <c r="E147" s="8">
        <f t="shared" si="28"/>
        <v>46406</v>
      </c>
      <c r="F147" s="6">
        <f t="shared" si="29"/>
        <v>17584.553213557541</v>
      </c>
      <c r="G147" s="51">
        <f t="shared" si="30"/>
        <v>7.1999999999999998E-3</v>
      </c>
      <c r="H147" s="54">
        <f t="shared" si="24"/>
        <v>126.6087831376143</v>
      </c>
      <c r="I147" s="7">
        <f t="shared" si="31"/>
        <v>1</v>
      </c>
      <c r="J147" s="55">
        <f t="shared" si="25"/>
        <v>126.6087831376143</v>
      </c>
      <c r="K147" s="56">
        <f t="shared" si="32"/>
        <v>428</v>
      </c>
      <c r="L147" s="20">
        <f t="shared" si="26"/>
        <v>3798.2634941284286</v>
      </c>
      <c r="M147" s="21">
        <f t="shared" si="27"/>
        <v>2886.6802555376057</v>
      </c>
    </row>
    <row r="148" spans="4:13" ht="19.5" customHeight="1" x14ac:dyDescent="0.45">
      <c r="D148" s="58">
        <v>133</v>
      </c>
      <c r="E148" s="8">
        <f t="shared" si="28"/>
        <v>46407</v>
      </c>
      <c r="F148" s="6">
        <f t="shared" si="29"/>
        <v>17704.831557538277</v>
      </c>
      <c r="G148" s="51">
        <f t="shared" si="30"/>
        <v>7.1999999999999998E-3</v>
      </c>
      <c r="H148" s="54">
        <f t="shared" si="24"/>
        <v>127.47478721427559</v>
      </c>
      <c r="I148" s="7">
        <f t="shared" si="31"/>
        <v>1</v>
      </c>
      <c r="J148" s="55">
        <f t="shared" si="25"/>
        <v>127.47478721427559</v>
      </c>
      <c r="K148" s="56">
        <f t="shared" si="32"/>
        <v>429</v>
      </c>
      <c r="L148" s="20">
        <f t="shared" si="26"/>
        <v>3824.2436164282676</v>
      </c>
      <c r="M148" s="21">
        <f t="shared" si="27"/>
        <v>2906.4251484854835</v>
      </c>
    </row>
    <row r="149" spans="4:13" ht="19.5" customHeight="1" x14ac:dyDescent="0.45">
      <c r="D149" s="58">
        <v>134</v>
      </c>
      <c r="E149" s="8">
        <f t="shared" si="28"/>
        <v>46408</v>
      </c>
      <c r="F149" s="6">
        <f t="shared" si="29"/>
        <v>17825.932605391838</v>
      </c>
      <c r="G149" s="51">
        <f t="shared" si="30"/>
        <v>7.1999999999999998E-3</v>
      </c>
      <c r="H149" s="54">
        <f t="shared" si="24"/>
        <v>128.34671475882124</v>
      </c>
      <c r="I149" s="7">
        <f t="shared" si="31"/>
        <v>1</v>
      </c>
      <c r="J149" s="55">
        <f t="shared" si="25"/>
        <v>128.34671475882124</v>
      </c>
      <c r="K149" s="56">
        <f t="shared" si="32"/>
        <v>430</v>
      </c>
      <c r="L149" s="20">
        <f t="shared" si="26"/>
        <v>3850.4014427646371</v>
      </c>
      <c r="M149" s="21">
        <f t="shared" si="27"/>
        <v>2926.3050965011244</v>
      </c>
    </row>
    <row r="150" spans="4:13" ht="19.5" customHeight="1" x14ac:dyDescent="0.45">
      <c r="D150" s="58">
        <v>135</v>
      </c>
      <c r="E150" s="8">
        <f t="shared" si="28"/>
        <v>46409</v>
      </c>
      <c r="F150" s="6">
        <f t="shared" si="29"/>
        <v>17947.861984412717</v>
      </c>
      <c r="G150" s="51">
        <f t="shared" si="30"/>
        <v>7.1999999999999998E-3</v>
      </c>
      <c r="H150" s="54">
        <f t="shared" si="24"/>
        <v>129.22460628777156</v>
      </c>
      <c r="I150" s="7">
        <f t="shared" si="31"/>
        <v>1</v>
      </c>
      <c r="J150" s="55">
        <f t="shared" si="25"/>
        <v>129.22460628777156</v>
      </c>
      <c r="K150" s="56">
        <f t="shared" si="32"/>
        <v>431</v>
      </c>
      <c r="L150" s="20">
        <f t="shared" si="26"/>
        <v>3876.7381886331468</v>
      </c>
      <c r="M150" s="21">
        <f t="shared" si="27"/>
        <v>2946.3210233611917</v>
      </c>
    </row>
    <row r="151" spans="4:13" ht="19.5" customHeight="1" x14ac:dyDescent="0.45">
      <c r="D151" s="58">
        <v>136</v>
      </c>
      <c r="E151" s="8">
        <f t="shared" si="28"/>
        <v>46410</v>
      </c>
      <c r="F151" s="6">
        <f t="shared" si="29"/>
        <v>18070.625360386101</v>
      </c>
      <c r="G151" s="51">
        <f t="shared" si="30"/>
        <v>7.1999999999999998E-3</v>
      </c>
      <c r="H151" s="54">
        <f t="shared" si="24"/>
        <v>130.10850259477991</v>
      </c>
      <c r="I151" s="7">
        <f t="shared" si="31"/>
        <v>1</v>
      </c>
      <c r="J151" s="55">
        <f t="shared" si="25"/>
        <v>130.10850259477991</v>
      </c>
      <c r="K151" s="56">
        <f t="shared" si="32"/>
        <v>432</v>
      </c>
      <c r="L151" s="20">
        <f t="shared" si="26"/>
        <v>3903.255077843397</v>
      </c>
      <c r="M151" s="21">
        <f t="shared" si="27"/>
        <v>2966.4738591609816</v>
      </c>
    </row>
    <row r="152" spans="4:13" ht="19.5" customHeight="1" x14ac:dyDescent="0.45">
      <c r="D152" s="58">
        <v>137</v>
      </c>
      <c r="E152" s="8">
        <f t="shared" si="28"/>
        <v>46411</v>
      </c>
      <c r="F152" s="6">
        <f t="shared" si="29"/>
        <v>18194.228437851143</v>
      </c>
      <c r="G152" s="51">
        <f t="shared" si="30"/>
        <v>7.1999999999999998E-3</v>
      </c>
      <c r="H152" s="54">
        <f t="shared" si="24"/>
        <v>130.99844475252823</v>
      </c>
      <c r="I152" s="7">
        <f t="shared" si="31"/>
        <v>1</v>
      </c>
      <c r="J152" s="55">
        <f t="shared" si="25"/>
        <v>130.99844475252823</v>
      </c>
      <c r="K152" s="56">
        <f t="shared" si="32"/>
        <v>433</v>
      </c>
      <c r="L152" s="20">
        <f t="shared" si="26"/>
        <v>3929.9533425758468</v>
      </c>
      <c r="M152" s="21">
        <f t="shared" si="27"/>
        <v>2986.7645403576435</v>
      </c>
    </row>
    <row r="153" spans="4:13" ht="19.5" customHeight="1" x14ac:dyDescent="0.45">
      <c r="D153" s="58">
        <v>138</v>
      </c>
      <c r="E153" s="8">
        <f t="shared" si="28"/>
        <v>46412</v>
      </c>
      <c r="F153" s="6">
        <f t="shared" si="29"/>
        <v>18318.676960366043</v>
      </c>
      <c r="G153" s="51">
        <f t="shared" si="30"/>
        <v>7.1999999999999998E-3</v>
      </c>
      <c r="H153" s="54">
        <f t="shared" si="24"/>
        <v>131.8944741146355</v>
      </c>
      <c r="I153" s="7">
        <f t="shared" si="31"/>
        <v>1</v>
      </c>
      <c r="J153" s="55">
        <f t="shared" si="25"/>
        <v>131.8944741146355</v>
      </c>
      <c r="K153" s="56">
        <f t="shared" si="32"/>
        <v>434</v>
      </c>
      <c r="L153" s="20">
        <f t="shared" si="26"/>
        <v>3956.8342234390648</v>
      </c>
      <c r="M153" s="21">
        <f t="shared" si="27"/>
        <v>3007.1940098136893</v>
      </c>
    </row>
    <row r="154" spans="4:13" ht="19.5" customHeight="1" x14ac:dyDescent="0.45">
      <c r="D154" s="58">
        <v>139</v>
      </c>
      <c r="E154" s="8">
        <f t="shared" si="28"/>
        <v>46413</v>
      </c>
      <c r="F154" s="6">
        <f t="shared" si="29"/>
        <v>18443.976710774947</v>
      </c>
      <c r="G154" s="51">
        <f t="shared" si="30"/>
        <v>7.1999999999999998E-3</v>
      </c>
      <c r="H154" s="54">
        <f t="shared" si="24"/>
        <v>132.79663231757962</v>
      </c>
      <c r="I154" s="7">
        <f t="shared" si="31"/>
        <v>1</v>
      </c>
      <c r="J154" s="55">
        <f t="shared" si="25"/>
        <v>132.79663231757962</v>
      </c>
      <c r="K154" s="56">
        <f t="shared" si="32"/>
        <v>435</v>
      </c>
      <c r="L154" s="20">
        <f t="shared" si="26"/>
        <v>3983.8989695273885</v>
      </c>
      <c r="M154" s="21">
        <f t="shared" si="27"/>
        <v>3027.7632168408154</v>
      </c>
    </row>
    <row r="155" spans="4:13" ht="19.5" customHeight="1" x14ac:dyDescent="0.45">
      <c r="D155" s="58">
        <v>140</v>
      </c>
      <c r="E155" s="8">
        <f t="shared" si="28"/>
        <v>46414</v>
      </c>
      <c r="F155" s="6">
        <f t="shared" si="29"/>
        <v>18570.133511476648</v>
      </c>
      <c r="G155" s="51">
        <f t="shared" si="30"/>
        <v>7.1999999999999998E-3</v>
      </c>
      <c r="H155" s="54">
        <f t="shared" si="24"/>
        <v>133.70496128263187</v>
      </c>
      <c r="I155" s="7">
        <f t="shared" si="31"/>
        <v>1</v>
      </c>
      <c r="J155" s="55">
        <f t="shared" si="25"/>
        <v>133.70496128263187</v>
      </c>
      <c r="K155" s="56">
        <f t="shared" si="32"/>
        <v>436</v>
      </c>
      <c r="L155" s="20">
        <f t="shared" si="26"/>
        <v>4011.1488384789563</v>
      </c>
      <c r="M155" s="21">
        <f t="shared" si="27"/>
        <v>3048.473117244007</v>
      </c>
    </row>
    <row r="156" spans="4:13" ht="19.5" customHeight="1" x14ac:dyDescent="0.45">
      <c r="D156" s="53">
        <v>141</v>
      </c>
      <c r="E156" s="8">
        <f t="shared" si="28"/>
        <v>46415</v>
      </c>
      <c r="F156" s="6">
        <f t="shared" si="29"/>
        <v>18697.153224695146</v>
      </c>
      <c r="G156" s="51">
        <f t="shared" si="30"/>
        <v>7.1999999999999998E-3</v>
      </c>
      <c r="H156" s="54">
        <f t="shared" si="24"/>
        <v>134.61950321780506</v>
      </c>
      <c r="I156" s="7">
        <f t="shared" si="31"/>
        <v>1</v>
      </c>
      <c r="J156" s="55">
        <f t="shared" si="25"/>
        <v>134.61950321780506</v>
      </c>
      <c r="K156" s="56">
        <f t="shared" si="32"/>
        <v>437</v>
      </c>
      <c r="L156" s="20">
        <f t="shared" si="26"/>
        <v>4038.5850965341519</v>
      </c>
      <c r="M156" s="21">
        <f t="shared" si="27"/>
        <v>3069.3246733659557</v>
      </c>
    </row>
    <row r="157" spans="4:13" ht="19.5" customHeight="1" x14ac:dyDescent="0.45">
      <c r="D157" s="53">
        <v>142</v>
      </c>
      <c r="E157" s="8">
        <f t="shared" si="28"/>
        <v>46416</v>
      </c>
      <c r="F157" s="6">
        <f t="shared" si="29"/>
        <v>18825.041752752062</v>
      </c>
      <c r="G157" s="51">
        <f t="shared" si="30"/>
        <v>7.1999999999999998E-3</v>
      </c>
      <c r="H157" s="54">
        <f t="shared" si="24"/>
        <v>135.54030061981484</v>
      </c>
      <c r="I157" s="7">
        <f t="shared" si="31"/>
        <v>1</v>
      </c>
      <c r="J157" s="55">
        <f t="shared" si="25"/>
        <v>135.54030061981484</v>
      </c>
      <c r="K157" s="56">
        <f t="shared" si="32"/>
        <v>438</v>
      </c>
      <c r="L157" s="20">
        <f t="shared" si="26"/>
        <v>4066.2090185944453</v>
      </c>
      <c r="M157" s="21">
        <f t="shared" si="27"/>
        <v>3090.3188541317786</v>
      </c>
    </row>
    <row r="158" spans="4:13" ht="19.5" customHeight="1" x14ac:dyDescent="0.45">
      <c r="D158" s="53">
        <v>143</v>
      </c>
      <c r="E158" s="8">
        <f t="shared" si="28"/>
        <v>46417</v>
      </c>
      <c r="F158" s="6">
        <f t="shared" si="29"/>
        <v>18953.805038340884</v>
      </c>
      <c r="G158" s="51">
        <f t="shared" si="30"/>
        <v>7.1999999999999998E-3</v>
      </c>
      <c r="H158" s="54">
        <f t="shared" si="24"/>
        <v>136.46739627605436</v>
      </c>
      <c r="I158" s="7">
        <f t="shared" si="31"/>
        <v>1</v>
      </c>
      <c r="J158" s="55">
        <f t="shared" si="25"/>
        <v>136.46739627605436</v>
      </c>
      <c r="K158" s="56">
        <f t="shared" si="32"/>
        <v>439</v>
      </c>
      <c r="L158" s="20">
        <f t="shared" si="26"/>
        <v>4094.0218882816307</v>
      </c>
      <c r="M158" s="21">
        <f t="shared" si="27"/>
        <v>3111.4566350940395</v>
      </c>
    </row>
    <row r="159" spans="4:13" ht="19.5" customHeight="1" x14ac:dyDescent="0.45">
      <c r="D159" s="53">
        <v>144</v>
      </c>
      <c r="E159" s="8">
        <f t="shared" si="28"/>
        <v>46418</v>
      </c>
      <c r="F159" s="6">
        <f t="shared" si="29"/>
        <v>19083.449064803135</v>
      </c>
      <c r="G159" s="51">
        <f t="shared" si="30"/>
        <v>7.1999999999999998E-3</v>
      </c>
      <c r="H159" s="54">
        <f t="shared" si="24"/>
        <v>137.40083326658257</v>
      </c>
      <c r="I159" s="7">
        <f t="shared" si="31"/>
        <v>1</v>
      </c>
      <c r="J159" s="55">
        <f t="shared" si="25"/>
        <v>137.40083326658257</v>
      </c>
      <c r="K159" s="56">
        <f t="shared" si="32"/>
        <v>440</v>
      </c>
      <c r="L159" s="20">
        <f t="shared" si="26"/>
        <v>4122.0249979974769</v>
      </c>
      <c r="M159" s="21">
        <f t="shared" si="27"/>
        <v>3132.7389984780825</v>
      </c>
    </row>
    <row r="160" spans="4:13" ht="19.5" customHeight="1" x14ac:dyDescent="0.45">
      <c r="D160" s="53">
        <v>145</v>
      </c>
      <c r="E160" s="8">
        <f t="shared" si="28"/>
        <v>46419</v>
      </c>
      <c r="F160" s="6">
        <f t="shared" si="29"/>
        <v>19213.979856406389</v>
      </c>
      <c r="G160" s="51">
        <f t="shared" si="30"/>
        <v>7.1999999999999998E-3</v>
      </c>
      <c r="H160" s="54">
        <f t="shared" si="24"/>
        <v>138.34065496612601</v>
      </c>
      <c r="I160" s="7">
        <f t="shared" si="31"/>
        <v>1</v>
      </c>
      <c r="J160" s="55">
        <f t="shared" si="25"/>
        <v>138.34065496612601</v>
      </c>
      <c r="K160" s="56">
        <f t="shared" si="32"/>
        <v>441</v>
      </c>
      <c r="L160" s="20">
        <f t="shared" si="26"/>
        <v>4150.2196489837806</v>
      </c>
      <c r="M160" s="21">
        <f t="shared" si="27"/>
        <v>3154.1669332276733</v>
      </c>
    </row>
    <row r="161" spans="4:13" ht="19.5" customHeight="1" x14ac:dyDescent="0.45">
      <c r="D161" s="53">
        <v>146</v>
      </c>
      <c r="E161" s="8">
        <f t="shared" si="28"/>
        <v>46420</v>
      </c>
      <c r="F161" s="6">
        <f t="shared" si="29"/>
        <v>19345.403478624208</v>
      </c>
      <c r="G161" s="51">
        <f t="shared" si="30"/>
        <v>7.1999999999999998E-3</v>
      </c>
      <c r="H161" s="54">
        <f t="shared" si="24"/>
        <v>139.28690504609429</v>
      </c>
      <c r="I161" s="7">
        <f t="shared" si="31"/>
        <v>1</v>
      </c>
      <c r="J161" s="55">
        <f t="shared" si="25"/>
        <v>139.28690504609429</v>
      </c>
      <c r="K161" s="56">
        <f t="shared" si="32"/>
        <v>442</v>
      </c>
      <c r="L161" s="20">
        <f t="shared" si="26"/>
        <v>4178.6071513828283</v>
      </c>
      <c r="M161" s="21">
        <f t="shared" si="27"/>
        <v>3175.7414350509493</v>
      </c>
    </row>
    <row r="162" spans="4:13" ht="19.5" customHeight="1" x14ac:dyDescent="0.45">
      <c r="D162" s="53">
        <v>147</v>
      </c>
      <c r="E162" s="8">
        <f t="shared" si="28"/>
        <v>46421</v>
      </c>
      <c r="F162" s="6">
        <f t="shared" si="29"/>
        <v>19477.726038417997</v>
      </c>
      <c r="G162" s="51">
        <f t="shared" si="30"/>
        <v>7.1999999999999998E-3</v>
      </c>
      <c r="H162" s="54">
        <f t="shared" si="24"/>
        <v>140.23962747660957</v>
      </c>
      <c r="I162" s="7">
        <f t="shared" si="31"/>
        <v>1</v>
      </c>
      <c r="J162" s="55">
        <f t="shared" si="25"/>
        <v>140.23962747660957</v>
      </c>
      <c r="K162" s="56">
        <f t="shared" si="32"/>
        <v>443</v>
      </c>
      <c r="L162" s="20">
        <f t="shared" si="26"/>
        <v>4207.1888242982868</v>
      </c>
      <c r="M162" s="21">
        <f t="shared" si="27"/>
        <v>3197.4635064666982</v>
      </c>
    </row>
    <row r="163" spans="4:13" ht="19.5" customHeight="1" x14ac:dyDescent="0.45">
      <c r="D163" s="53">
        <v>148</v>
      </c>
      <c r="E163" s="8">
        <f t="shared" si="28"/>
        <v>46422</v>
      </c>
      <c r="F163" s="6">
        <f t="shared" si="29"/>
        <v>19610.953684520777</v>
      </c>
      <c r="G163" s="51">
        <f t="shared" si="30"/>
        <v>7.1999999999999998E-3</v>
      </c>
      <c r="H163" s="54">
        <f t="shared" si="24"/>
        <v>141.19886652854959</v>
      </c>
      <c r="I163" s="7">
        <f t="shared" si="31"/>
        <v>1</v>
      </c>
      <c r="J163" s="55">
        <f t="shared" si="25"/>
        <v>141.19886652854959</v>
      </c>
      <c r="K163" s="56">
        <f t="shared" si="32"/>
        <v>444</v>
      </c>
      <c r="L163" s="20">
        <f t="shared" si="26"/>
        <v>4235.965995856488</v>
      </c>
      <c r="M163" s="21">
        <f t="shared" si="27"/>
        <v>3219.3341568509309</v>
      </c>
    </row>
    <row r="164" spans="4:13" ht="19.5" customHeight="1" x14ac:dyDescent="0.45">
      <c r="D164" s="53">
        <v>149</v>
      </c>
      <c r="E164" s="8">
        <f t="shared" si="28"/>
        <v>46423</v>
      </c>
      <c r="F164" s="6">
        <f t="shared" si="29"/>
        <v>19745.092607722898</v>
      </c>
      <c r="G164" s="51">
        <f t="shared" si="30"/>
        <v>7.1999999999999998E-3</v>
      </c>
      <c r="H164" s="54">
        <f t="shared" si="24"/>
        <v>142.16466677560487</v>
      </c>
      <c r="I164" s="7">
        <f t="shared" si="31"/>
        <v>1</v>
      </c>
      <c r="J164" s="55">
        <f t="shared" si="25"/>
        <v>142.16466677560487</v>
      </c>
      <c r="K164" s="56">
        <f t="shared" si="32"/>
        <v>445</v>
      </c>
      <c r="L164" s="20">
        <f t="shared" si="26"/>
        <v>4264.940003268146</v>
      </c>
      <c r="M164" s="21">
        <f t="shared" si="27"/>
        <v>3241.3544024837911</v>
      </c>
    </row>
    <row r="165" spans="4:13" ht="19.5" customHeight="1" x14ac:dyDescent="0.45">
      <c r="D165" s="53">
        <v>150</v>
      </c>
      <c r="E165" s="8">
        <f t="shared" si="28"/>
        <v>46424</v>
      </c>
      <c r="F165" s="6">
        <f t="shared" si="29"/>
        <v>19880.149041159722</v>
      </c>
      <c r="G165" s="51">
        <f t="shared" si="30"/>
        <v>7.1999999999999998E-3</v>
      </c>
      <c r="H165" s="54">
        <f t="shared" si="24"/>
        <v>143.13707309635001</v>
      </c>
      <c r="I165" s="7">
        <f t="shared" si="31"/>
        <v>1</v>
      </c>
      <c r="J165" s="55">
        <f t="shared" si="25"/>
        <v>143.13707309635001</v>
      </c>
      <c r="K165" s="56">
        <f t="shared" si="32"/>
        <v>446</v>
      </c>
      <c r="L165" s="20">
        <f t="shared" si="26"/>
        <v>4294.1121928905004</v>
      </c>
      <c r="M165" s="21">
        <f t="shared" si="27"/>
        <v>3263.5252665967805</v>
      </c>
    </row>
    <row r="166" spans="4:13" ht="19.5" customHeight="1" x14ac:dyDescent="0.45">
      <c r="D166" s="58">
        <v>151</v>
      </c>
      <c r="E166" s="8">
        <f t="shared" si="28"/>
        <v>46425</v>
      </c>
      <c r="F166" s="6">
        <f t="shared" si="29"/>
        <v>20016.129260601254</v>
      </c>
      <c r="G166" s="51">
        <f t="shared" si="30"/>
        <v>7.1999999999999998E-3</v>
      </c>
      <c r="H166" s="54">
        <f t="shared" si="24"/>
        <v>144.11613067632902</v>
      </c>
      <c r="I166" s="7">
        <f t="shared" si="31"/>
        <v>1</v>
      </c>
      <c r="J166" s="55">
        <f t="shared" si="25"/>
        <v>144.11613067632902</v>
      </c>
      <c r="K166" s="56">
        <f t="shared" si="32"/>
        <v>447</v>
      </c>
      <c r="L166" s="20">
        <f t="shared" si="26"/>
        <v>4323.4839202898711</v>
      </c>
      <c r="M166" s="21">
        <f t="shared" si="27"/>
        <v>3285.8477794203022</v>
      </c>
    </row>
    <row r="167" spans="4:13" ht="19.5" customHeight="1" x14ac:dyDescent="0.45">
      <c r="D167" s="58">
        <v>152</v>
      </c>
      <c r="E167" s="8">
        <f t="shared" si="28"/>
        <v>46426</v>
      </c>
      <c r="F167" s="6">
        <f t="shared" si="29"/>
        <v>20153.039584743765</v>
      </c>
      <c r="G167" s="51">
        <f t="shared" si="30"/>
        <v>7.1999999999999998E-3</v>
      </c>
      <c r="H167" s="54">
        <f t="shared" si="24"/>
        <v>145.10188501015512</v>
      </c>
      <c r="I167" s="7">
        <f t="shared" si="31"/>
        <v>1</v>
      </c>
      <c r="J167" s="55">
        <f t="shared" si="25"/>
        <v>145.10188501015512</v>
      </c>
      <c r="K167" s="56">
        <f t="shared" si="32"/>
        <v>448</v>
      </c>
      <c r="L167" s="20">
        <f t="shared" si="26"/>
        <v>4353.0565503046537</v>
      </c>
      <c r="M167" s="21">
        <f t="shared" si="27"/>
        <v>3308.322978231537</v>
      </c>
    </row>
    <row r="168" spans="4:13" ht="19.5" customHeight="1" x14ac:dyDescent="0.45">
      <c r="D168" s="58">
        <v>153</v>
      </c>
      <c r="E168" s="8">
        <f t="shared" si="28"/>
        <v>46427</v>
      </c>
      <c r="F168" s="6">
        <f t="shared" si="29"/>
        <v>20290.886375503411</v>
      </c>
      <c r="G168" s="51">
        <f t="shared" si="30"/>
        <v>7.1999999999999998E-3</v>
      </c>
      <c r="H168" s="54">
        <f t="shared" si="24"/>
        <v>146.09438190362457</v>
      </c>
      <c r="I168" s="7">
        <f t="shared" si="31"/>
        <v>1</v>
      </c>
      <c r="J168" s="55">
        <f t="shared" si="25"/>
        <v>146.09438190362457</v>
      </c>
      <c r="K168" s="56">
        <f t="shared" si="32"/>
        <v>449</v>
      </c>
      <c r="L168" s="20">
        <f t="shared" si="26"/>
        <v>4382.8314571087367</v>
      </c>
      <c r="M168" s="21">
        <f t="shared" si="27"/>
        <v>3330.9519074026398</v>
      </c>
    </row>
    <row r="169" spans="4:13" ht="19.5" customHeight="1" x14ac:dyDescent="0.45">
      <c r="D169" s="58">
        <v>154</v>
      </c>
      <c r="E169" s="8">
        <f t="shared" si="28"/>
        <v>46428</v>
      </c>
      <c r="F169" s="6">
        <f t="shared" si="29"/>
        <v>20429.676038311853</v>
      </c>
      <c r="G169" s="51">
        <f t="shared" si="30"/>
        <v>7.1999999999999998E-3</v>
      </c>
      <c r="H169" s="54">
        <f t="shared" si="24"/>
        <v>147.09366747584534</v>
      </c>
      <c r="I169" s="7">
        <f t="shared" si="31"/>
        <v>1</v>
      </c>
      <c r="J169" s="55">
        <f t="shared" si="25"/>
        <v>147.09366747584534</v>
      </c>
      <c r="K169" s="56">
        <f t="shared" si="32"/>
        <v>450</v>
      </c>
      <c r="L169" s="20">
        <f t="shared" si="26"/>
        <v>4412.8100242753599</v>
      </c>
      <c r="M169" s="21">
        <f t="shared" si="27"/>
        <v>3353.7356184492737</v>
      </c>
    </row>
    <row r="170" spans="4:13" ht="19.5" customHeight="1" x14ac:dyDescent="0.45">
      <c r="D170" s="58">
        <v>155</v>
      </c>
      <c r="E170" s="8">
        <f t="shared" si="28"/>
        <v>46429</v>
      </c>
      <c r="F170" s="6">
        <f t="shared" si="29"/>
        <v>20569.415022413905</v>
      </c>
      <c r="G170" s="51">
        <f t="shared" si="30"/>
        <v>7.1999999999999998E-3</v>
      </c>
      <c r="H170" s="54">
        <f t="shared" si="24"/>
        <v>148.0997881613801</v>
      </c>
      <c r="I170" s="7">
        <f t="shared" si="31"/>
        <v>1</v>
      </c>
      <c r="J170" s="55">
        <f t="shared" si="25"/>
        <v>148.0997881613801</v>
      </c>
      <c r="K170" s="56">
        <f t="shared" si="32"/>
        <v>451</v>
      </c>
      <c r="L170" s="20">
        <f t="shared" si="26"/>
        <v>4442.9936448414028</v>
      </c>
      <c r="M170" s="21">
        <f t="shared" si="27"/>
        <v>3376.6751700794662</v>
      </c>
    </row>
    <row r="171" spans="4:13" ht="19.5" customHeight="1" x14ac:dyDescent="0.45">
      <c r="D171" s="58">
        <v>156</v>
      </c>
      <c r="E171" s="8">
        <f t="shared" si="28"/>
        <v>46430</v>
      </c>
      <c r="F171" s="6">
        <f t="shared" si="29"/>
        <v>20710.109821167214</v>
      </c>
      <c r="G171" s="51">
        <f t="shared" si="30"/>
        <v>7.1999999999999998E-3</v>
      </c>
      <c r="H171" s="54">
        <f t="shared" si="24"/>
        <v>149.11279071240395</v>
      </c>
      <c r="I171" s="7">
        <f t="shared" si="31"/>
        <v>1</v>
      </c>
      <c r="J171" s="55">
        <f t="shared" si="25"/>
        <v>149.11279071240395</v>
      </c>
      <c r="K171" s="56">
        <f t="shared" si="32"/>
        <v>452</v>
      </c>
      <c r="L171" s="20">
        <f t="shared" si="26"/>
        <v>4473.3837213721181</v>
      </c>
      <c r="M171" s="21">
        <f t="shared" si="27"/>
        <v>3399.7716282428096</v>
      </c>
    </row>
    <row r="172" spans="4:13" ht="19.5" customHeight="1" x14ac:dyDescent="0.45">
      <c r="D172" s="58">
        <v>157</v>
      </c>
      <c r="E172" s="8">
        <f t="shared" si="28"/>
        <v>46431</v>
      </c>
      <c r="F172" s="6">
        <f t="shared" si="29"/>
        <v>20851.766972343998</v>
      </c>
      <c r="G172" s="51">
        <f t="shared" si="30"/>
        <v>7.1999999999999998E-3</v>
      </c>
      <c r="H172" s="54">
        <f t="shared" si="24"/>
        <v>150.13272220087677</v>
      </c>
      <c r="I172" s="7">
        <f t="shared" si="31"/>
        <v>1</v>
      </c>
      <c r="J172" s="55">
        <f t="shared" si="25"/>
        <v>150.13272220087677</v>
      </c>
      <c r="K172" s="56">
        <f t="shared" si="32"/>
        <v>453</v>
      </c>
      <c r="L172" s="20">
        <f t="shared" si="26"/>
        <v>4503.9816660263032</v>
      </c>
      <c r="M172" s="21">
        <f t="shared" si="27"/>
        <v>3423.0260661799903</v>
      </c>
    </row>
    <row r="173" spans="4:13" ht="19.5" customHeight="1" x14ac:dyDescent="0.45">
      <c r="D173" s="58">
        <v>158</v>
      </c>
      <c r="E173" s="8">
        <f t="shared" si="28"/>
        <v>46432</v>
      </c>
      <c r="F173" s="6">
        <f t="shared" si="29"/>
        <v>20994.393058434831</v>
      </c>
      <c r="G173" s="51">
        <f t="shared" si="30"/>
        <v>7.1999999999999998E-3</v>
      </c>
      <c r="H173" s="54">
        <f t="shared" si="24"/>
        <v>151.15963002073079</v>
      </c>
      <c r="I173" s="7">
        <f t="shared" si="31"/>
        <v>1</v>
      </c>
      <c r="J173" s="55">
        <f t="shared" si="25"/>
        <v>151.15963002073079</v>
      </c>
      <c r="K173" s="56">
        <f t="shared" si="32"/>
        <v>454</v>
      </c>
      <c r="L173" s="20">
        <f t="shared" si="26"/>
        <v>4534.7889006219239</v>
      </c>
      <c r="M173" s="21">
        <f t="shared" si="27"/>
        <v>3446.4395644726624</v>
      </c>
    </row>
    <row r="174" spans="4:13" ht="19.5" customHeight="1" x14ac:dyDescent="0.45">
      <c r="D174" s="58">
        <v>159</v>
      </c>
      <c r="E174" s="8">
        <f t="shared" si="28"/>
        <v>46433</v>
      </c>
      <c r="F174" s="6">
        <f t="shared" si="29"/>
        <v>21137.994706954527</v>
      </c>
      <c r="G174" s="51">
        <f t="shared" si="30"/>
        <v>7.1999999999999998E-3</v>
      </c>
      <c r="H174" s="54">
        <f t="shared" si="24"/>
        <v>152.1935618900726</v>
      </c>
      <c r="I174" s="7">
        <f t="shared" si="31"/>
        <v>1</v>
      </c>
      <c r="J174" s="55">
        <f t="shared" si="25"/>
        <v>152.1935618900726</v>
      </c>
      <c r="K174" s="56">
        <f t="shared" si="32"/>
        <v>455</v>
      </c>
      <c r="L174" s="20">
        <f t="shared" si="26"/>
        <v>4565.8068567021783</v>
      </c>
      <c r="M174" s="21">
        <f t="shared" si="27"/>
        <v>3470.0132110936556</v>
      </c>
    </row>
    <row r="175" spans="4:13" ht="19.5" customHeight="1" x14ac:dyDescent="0.45">
      <c r="D175" s="58">
        <v>160</v>
      </c>
      <c r="E175" s="8">
        <f t="shared" si="28"/>
        <v>46434</v>
      </c>
      <c r="F175" s="6">
        <f t="shared" si="29"/>
        <v>21282.578590750098</v>
      </c>
      <c r="G175" s="51">
        <f t="shared" si="30"/>
        <v>7.1999999999999998E-3</v>
      </c>
      <c r="H175" s="59">
        <f t="shared" si="24"/>
        <v>153.23456585340071</v>
      </c>
      <c r="I175" s="7">
        <f t="shared" si="31"/>
        <v>1</v>
      </c>
      <c r="J175" s="60">
        <f t="shared" si="25"/>
        <v>153.23456585340071</v>
      </c>
      <c r="K175" s="61">
        <f t="shared" si="32"/>
        <v>456</v>
      </c>
      <c r="L175" s="22">
        <f t="shared" si="26"/>
        <v>4597.0369756020209</v>
      </c>
      <c r="M175" s="23">
        <f t="shared" si="27"/>
        <v>3493.748101457536</v>
      </c>
    </row>
    <row r="176" spans="4:13" ht="19.5" customHeight="1" x14ac:dyDescent="0.45">
      <c r="D176" s="53">
        <v>161</v>
      </c>
      <c r="E176" s="8">
        <f t="shared" si="28"/>
        <v>46435</v>
      </c>
      <c r="F176" s="6">
        <f t="shared" si="29"/>
        <v>21428.15142831083</v>
      </c>
      <c r="G176" s="51">
        <f t="shared" si="30"/>
        <v>7.1999999999999998E-3</v>
      </c>
      <c r="H176" s="54">
        <f t="shared" si="24"/>
        <v>154.28269028383798</v>
      </c>
      <c r="I176" s="7">
        <f t="shared" si="31"/>
        <v>1</v>
      </c>
      <c r="J176" s="55">
        <f t="shared" ref="J176:J182" si="33">H176*I176</f>
        <v>154.28269028383798</v>
      </c>
      <c r="K176" s="56">
        <f t="shared" ref="K176:K182" si="34">I176+K175</f>
        <v>457</v>
      </c>
      <c r="L176" s="20">
        <f t="shared" ref="L176:L182" si="35">H176*30</f>
        <v>4628.4807085151397</v>
      </c>
      <c r="M176" s="21">
        <f t="shared" si="27"/>
        <v>3517.645338471506</v>
      </c>
    </row>
    <row r="177" spans="4:13" ht="19.5" customHeight="1" x14ac:dyDescent="0.45">
      <c r="D177" s="53">
        <v>162</v>
      </c>
      <c r="E177" s="8">
        <f t="shared" si="28"/>
        <v>46436</v>
      </c>
      <c r="F177" s="6">
        <f t="shared" si="29"/>
        <v>21574.719984080475</v>
      </c>
      <c r="G177" s="51">
        <f t="shared" si="30"/>
        <v>7.1999999999999998E-3</v>
      </c>
      <c r="H177" s="54">
        <f t="shared" si="24"/>
        <v>155.33798388537943</v>
      </c>
      <c r="I177" s="7">
        <f t="shared" si="31"/>
        <v>1</v>
      </c>
      <c r="J177" s="55">
        <f t="shared" si="33"/>
        <v>155.33798388537943</v>
      </c>
      <c r="K177" s="56">
        <f t="shared" si="34"/>
        <v>458</v>
      </c>
      <c r="L177" s="20">
        <f t="shared" si="35"/>
        <v>4660.1395165613831</v>
      </c>
      <c r="M177" s="21">
        <f t="shared" si="27"/>
        <v>3541.706032586651</v>
      </c>
    </row>
    <row r="178" spans="4:13" ht="19.5" customHeight="1" x14ac:dyDescent="0.45">
      <c r="D178" s="53">
        <v>163</v>
      </c>
      <c r="E178" s="8">
        <f t="shared" si="28"/>
        <v>46437</v>
      </c>
      <c r="F178" s="6">
        <f t="shared" si="29"/>
        <v>21722.291068771585</v>
      </c>
      <c r="G178" s="51">
        <f t="shared" si="30"/>
        <v>7.1999999999999998E-3</v>
      </c>
      <c r="H178" s="54">
        <f t="shared" si="24"/>
        <v>156.4004956951554</v>
      </c>
      <c r="I178" s="7">
        <f t="shared" si="31"/>
        <v>1</v>
      </c>
      <c r="J178" s="55">
        <f t="shared" si="33"/>
        <v>156.4004956951554</v>
      </c>
      <c r="K178" s="56">
        <f t="shared" si="34"/>
        <v>459</v>
      </c>
      <c r="L178" s="20">
        <f t="shared" si="35"/>
        <v>4692.0148708546621</v>
      </c>
      <c r="M178" s="21">
        <f t="shared" si="27"/>
        <v>3565.9313018495432</v>
      </c>
    </row>
    <row r="179" spans="4:13" ht="19.5" customHeight="1" x14ac:dyDescent="0.45">
      <c r="D179" s="53">
        <v>164</v>
      </c>
      <c r="E179" s="8">
        <f t="shared" si="28"/>
        <v>46438</v>
      </c>
      <c r="F179" s="6">
        <f t="shared" si="29"/>
        <v>21870.871539681983</v>
      </c>
      <c r="G179" s="51">
        <f t="shared" si="30"/>
        <v>7.1999999999999998E-3</v>
      </c>
      <c r="H179" s="54">
        <f t="shared" si="24"/>
        <v>157.47027508571026</v>
      </c>
      <c r="I179" s="7">
        <f t="shared" si="31"/>
        <v>1</v>
      </c>
      <c r="J179" s="55">
        <f t="shared" si="33"/>
        <v>157.47027508571026</v>
      </c>
      <c r="K179" s="56">
        <f t="shared" si="34"/>
        <v>460</v>
      </c>
      <c r="L179" s="20">
        <f t="shared" si="35"/>
        <v>4724.1082525713073</v>
      </c>
      <c r="M179" s="21">
        <f t="shared" si="27"/>
        <v>3590.3222719541936</v>
      </c>
    </row>
    <row r="180" spans="4:13" ht="19.5" customHeight="1" x14ac:dyDescent="0.45">
      <c r="D180" s="53">
        <v>165</v>
      </c>
      <c r="E180" s="8">
        <f t="shared" si="28"/>
        <v>46439</v>
      </c>
      <c r="F180" s="6">
        <f t="shared" si="29"/>
        <v>22020.468301013407</v>
      </c>
      <c r="G180" s="51">
        <f t="shared" si="30"/>
        <v>7.1999999999999998E-3</v>
      </c>
      <c r="H180" s="54">
        <f t="shared" si="24"/>
        <v>158.54737176729651</v>
      </c>
      <c r="I180" s="7">
        <f t="shared" si="31"/>
        <v>1</v>
      </c>
      <c r="J180" s="55">
        <f t="shared" si="33"/>
        <v>158.54737176729651</v>
      </c>
      <c r="K180" s="56">
        <f t="shared" si="34"/>
        <v>461</v>
      </c>
      <c r="L180" s="20">
        <f t="shared" si="35"/>
        <v>4756.421153018895</v>
      </c>
      <c r="M180" s="21">
        <f t="shared" si="27"/>
        <v>3614.8800762943602</v>
      </c>
    </row>
    <row r="181" spans="4:13" ht="19.5" customHeight="1" x14ac:dyDescent="0.45">
      <c r="D181" s="53">
        <v>166</v>
      </c>
      <c r="E181" s="8">
        <f t="shared" si="28"/>
        <v>46440</v>
      </c>
      <c r="F181" s="6">
        <f t="shared" si="29"/>
        <v>22171.088304192337</v>
      </c>
      <c r="G181" s="51">
        <f t="shared" si="30"/>
        <v>7.1999999999999998E-3</v>
      </c>
      <c r="H181" s="54">
        <f t="shared" si="24"/>
        <v>159.63183579018482</v>
      </c>
      <c r="I181" s="7">
        <f t="shared" si="31"/>
        <v>1</v>
      </c>
      <c r="J181" s="55">
        <f t="shared" si="33"/>
        <v>159.63183579018482</v>
      </c>
      <c r="K181" s="56">
        <f t="shared" si="34"/>
        <v>462</v>
      </c>
      <c r="L181" s="20">
        <f t="shared" si="35"/>
        <v>4788.9550737055451</v>
      </c>
      <c r="M181" s="21">
        <f t="shared" si="27"/>
        <v>3639.6058560162141</v>
      </c>
    </row>
    <row r="182" spans="4:13" ht="19.5" customHeight="1" x14ac:dyDescent="0.45">
      <c r="D182" s="53">
        <v>167</v>
      </c>
      <c r="E182" s="8">
        <f t="shared" si="28"/>
        <v>46441</v>
      </c>
      <c r="F182" s="6">
        <f t="shared" si="29"/>
        <v>22322.738548193014</v>
      </c>
      <c r="G182" s="51">
        <f t="shared" si="30"/>
        <v>7.1999999999999998E-3</v>
      </c>
      <c r="H182" s="54">
        <f t="shared" si="24"/>
        <v>160.72371754698969</v>
      </c>
      <c r="I182" s="7">
        <f t="shared" si="31"/>
        <v>1</v>
      </c>
      <c r="J182" s="55">
        <f t="shared" si="33"/>
        <v>160.72371754698969</v>
      </c>
      <c r="K182" s="56">
        <f t="shared" si="34"/>
        <v>463</v>
      </c>
      <c r="L182" s="20">
        <f t="shared" si="35"/>
        <v>4821.711526409691</v>
      </c>
      <c r="M182" s="21">
        <f t="shared" si="27"/>
        <v>3664.5007600713652</v>
      </c>
    </row>
    <row r="183" spans="4:13" ht="19.5" customHeight="1" x14ac:dyDescent="0.45">
      <c r="D183" s="53">
        <v>168</v>
      </c>
      <c r="E183" s="8">
        <f t="shared" si="28"/>
        <v>46442</v>
      </c>
      <c r="F183" s="6">
        <f t="shared" si="29"/>
        <v>22475.426079862653</v>
      </c>
      <c r="G183" s="51">
        <f t="shared" si="30"/>
        <v>7.1999999999999998E-3</v>
      </c>
      <c r="H183" s="54">
        <f t="shared" si="24"/>
        <v>161.82306777501108</v>
      </c>
      <c r="I183" s="7">
        <f t="shared" si="31"/>
        <v>1</v>
      </c>
      <c r="J183" s="55">
        <f t="shared" ref="J183:J194" si="36">H183*I183</f>
        <v>161.82306777501108</v>
      </c>
      <c r="K183" s="56">
        <f t="shared" ref="K183:K194" si="37">I183+K182</f>
        <v>464</v>
      </c>
      <c r="L183" s="20">
        <f t="shared" ref="L183:L194" si="38">H183*30</f>
        <v>4854.6920332503323</v>
      </c>
      <c r="M183" s="21">
        <f t="shared" si="27"/>
        <v>3689.5659452702525</v>
      </c>
    </row>
    <row r="184" spans="4:13" ht="19.5" customHeight="1" x14ac:dyDescent="0.45">
      <c r="D184" s="53">
        <v>169</v>
      </c>
      <c r="E184" s="8">
        <f t="shared" si="28"/>
        <v>46443</v>
      </c>
      <c r="F184" s="6">
        <f t="shared" si="29"/>
        <v>22629.157994248912</v>
      </c>
      <c r="G184" s="51">
        <f t="shared" si="30"/>
        <v>7.1999999999999998E-3</v>
      </c>
      <c r="H184" s="54">
        <f t="shared" si="24"/>
        <v>162.92993755859217</v>
      </c>
      <c r="I184" s="7">
        <f t="shared" si="31"/>
        <v>1</v>
      </c>
      <c r="J184" s="55">
        <f t="shared" si="36"/>
        <v>162.92993755859217</v>
      </c>
      <c r="K184" s="56">
        <f t="shared" si="37"/>
        <v>465</v>
      </c>
      <c r="L184" s="20">
        <f t="shared" si="38"/>
        <v>4887.8981267577656</v>
      </c>
      <c r="M184" s="21">
        <f t="shared" si="27"/>
        <v>3714.8025763359019</v>
      </c>
    </row>
    <row r="185" spans="4:13" ht="19.5" customHeight="1" x14ac:dyDescent="0.45">
      <c r="D185" s="53">
        <v>170</v>
      </c>
      <c r="E185" s="8">
        <f t="shared" si="28"/>
        <v>46444</v>
      </c>
      <c r="F185" s="6">
        <f t="shared" si="29"/>
        <v>22783.941434929573</v>
      </c>
      <c r="G185" s="51">
        <f t="shared" si="30"/>
        <v>7.1999999999999998E-3</v>
      </c>
      <c r="H185" s="54">
        <f t="shared" si="24"/>
        <v>164.04437833149291</v>
      </c>
      <c r="I185" s="7">
        <f t="shared" si="31"/>
        <v>1</v>
      </c>
      <c r="J185" s="55">
        <f t="shared" si="36"/>
        <v>164.04437833149291</v>
      </c>
      <c r="K185" s="56">
        <f t="shared" si="37"/>
        <v>466</v>
      </c>
      <c r="L185" s="20">
        <f t="shared" si="38"/>
        <v>4921.3313499447868</v>
      </c>
      <c r="M185" s="21">
        <f t="shared" si="27"/>
        <v>3740.2118259580379</v>
      </c>
    </row>
    <row r="186" spans="4:13" ht="19.5" customHeight="1" x14ac:dyDescent="0.45">
      <c r="D186" s="58">
        <v>171</v>
      </c>
      <c r="E186" s="8">
        <f t="shared" si="28"/>
        <v>46445</v>
      </c>
      <c r="F186" s="6">
        <f t="shared" si="29"/>
        <v>22939.783594344492</v>
      </c>
      <c r="G186" s="51">
        <f t="shared" si="30"/>
        <v>7.1999999999999998E-3</v>
      </c>
      <c r="H186" s="54">
        <f t="shared" si="24"/>
        <v>165.16644187928034</v>
      </c>
      <c r="I186" s="7">
        <f t="shared" si="31"/>
        <v>1</v>
      </c>
      <c r="J186" s="55">
        <f t="shared" si="36"/>
        <v>165.16644187928034</v>
      </c>
      <c r="K186" s="56">
        <f t="shared" si="37"/>
        <v>467</v>
      </c>
      <c r="L186" s="20">
        <f t="shared" si="38"/>
        <v>4954.9932563784105</v>
      </c>
      <c r="M186" s="21">
        <f t="shared" si="27"/>
        <v>3765.7948748475919</v>
      </c>
    </row>
    <row r="187" spans="4:13" ht="19.5" customHeight="1" x14ac:dyDescent="0.45">
      <c r="D187" s="58">
        <v>172</v>
      </c>
      <c r="E187" s="8">
        <f t="shared" si="28"/>
        <v>46446</v>
      </c>
      <c r="F187" s="6">
        <f t="shared" si="29"/>
        <v>23096.691714129807</v>
      </c>
      <c r="G187" s="51">
        <f t="shared" si="30"/>
        <v>7.1999999999999998E-3</v>
      </c>
      <c r="H187" s="54">
        <f t="shared" si="24"/>
        <v>166.29618034173461</v>
      </c>
      <c r="I187" s="7">
        <f t="shared" si="31"/>
        <v>1</v>
      </c>
      <c r="J187" s="55">
        <f t="shared" si="36"/>
        <v>166.29618034173461</v>
      </c>
      <c r="K187" s="56">
        <f t="shared" si="37"/>
        <v>468</v>
      </c>
      <c r="L187" s="20">
        <f t="shared" si="38"/>
        <v>4988.8854102520381</v>
      </c>
      <c r="M187" s="21">
        <f t="shared" si="27"/>
        <v>3791.5529117915489</v>
      </c>
    </row>
    <row r="188" spans="4:13" ht="19.5" customHeight="1" x14ac:dyDescent="0.45">
      <c r="D188" s="58">
        <v>173</v>
      </c>
      <c r="E188" s="8">
        <f t="shared" si="28"/>
        <v>46447</v>
      </c>
      <c r="F188" s="6">
        <f t="shared" si="29"/>
        <v>23254.673085454455</v>
      </c>
      <c r="G188" s="51">
        <f t="shared" si="30"/>
        <v>7.1999999999999998E-3</v>
      </c>
      <c r="H188" s="54">
        <f t="shared" si="24"/>
        <v>167.43364621527206</v>
      </c>
      <c r="I188" s="7">
        <f t="shared" si="31"/>
        <v>1</v>
      </c>
      <c r="J188" s="55">
        <f t="shared" si="36"/>
        <v>167.43364621527206</v>
      </c>
      <c r="K188" s="56">
        <f t="shared" si="37"/>
        <v>469</v>
      </c>
      <c r="L188" s="20">
        <f t="shared" si="38"/>
        <v>5023.0093864581622</v>
      </c>
      <c r="M188" s="21">
        <f t="shared" si="27"/>
        <v>3817.4871337082031</v>
      </c>
    </row>
    <row r="189" spans="4:13" ht="19.5" customHeight="1" x14ac:dyDescent="0.45">
      <c r="D189" s="58">
        <v>174</v>
      </c>
      <c r="E189" s="8">
        <f t="shared" si="28"/>
        <v>46448</v>
      </c>
      <c r="F189" s="6">
        <f t="shared" si="29"/>
        <v>23413.735049358962</v>
      </c>
      <c r="G189" s="51">
        <f t="shared" si="30"/>
        <v>7.1999999999999998E-3</v>
      </c>
      <c r="H189" s="54">
        <f t="shared" si="24"/>
        <v>168.57889235538451</v>
      </c>
      <c r="I189" s="7">
        <f t="shared" si="31"/>
        <v>1</v>
      </c>
      <c r="J189" s="55">
        <f t="shared" si="36"/>
        <v>168.57889235538451</v>
      </c>
      <c r="K189" s="56">
        <f t="shared" si="37"/>
        <v>470</v>
      </c>
      <c r="L189" s="20">
        <f t="shared" si="38"/>
        <v>5057.3667706615352</v>
      </c>
      <c r="M189" s="21">
        <f t="shared" si="27"/>
        <v>3843.5987457027668</v>
      </c>
    </row>
    <row r="190" spans="4:13" ht="19.5" customHeight="1" x14ac:dyDescent="0.45">
      <c r="D190" s="58">
        <v>175</v>
      </c>
      <c r="E190" s="8">
        <f t="shared" si="28"/>
        <v>46449</v>
      </c>
      <c r="F190" s="6">
        <f t="shared" si="29"/>
        <v>23573.884997096578</v>
      </c>
      <c r="G190" s="51">
        <f t="shared" si="30"/>
        <v>7.1999999999999998E-3</v>
      </c>
      <c r="H190" s="54">
        <f t="shared" si="24"/>
        <v>169.73197197909536</v>
      </c>
      <c r="I190" s="7">
        <f t="shared" si="31"/>
        <v>1</v>
      </c>
      <c r="J190" s="55">
        <f t="shared" si="36"/>
        <v>169.73197197909536</v>
      </c>
      <c r="K190" s="56">
        <f t="shared" si="37"/>
        <v>471</v>
      </c>
      <c r="L190" s="20">
        <f t="shared" si="38"/>
        <v>5091.959159372861</v>
      </c>
      <c r="M190" s="21">
        <f t="shared" si="27"/>
        <v>3869.8889611233744</v>
      </c>
    </row>
    <row r="191" spans="4:13" ht="19.5" customHeight="1" x14ac:dyDescent="0.45">
      <c r="D191" s="58">
        <v>176</v>
      </c>
      <c r="E191" s="8">
        <f t="shared" si="28"/>
        <v>46450</v>
      </c>
      <c r="F191" s="6">
        <f t="shared" si="29"/>
        <v>23735.13037047672</v>
      </c>
      <c r="G191" s="51">
        <f t="shared" si="30"/>
        <v>7.1999999999999998E-3</v>
      </c>
      <c r="H191" s="54">
        <f t="shared" si="24"/>
        <v>170.89293866743239</v>
      </c>
      <c r="I191" s="7">
        <f t="shared" si="31"/>
        <v>1</v>
      </c>
      <c r="J191" s="55">
        <f t="shared" si="36"/>
        <v>170.89293866743239</v>
      </c>
      <c r="K191" s="56">
        <f t="shared" si="37"/>
        <v>472</v>
      </c>
      <c r="L191" s="20">
        <f t="shared" si="38"/>
        <v>5126.7881600229721</v>
      </c>
      <c r="M191" s="21">
        <f t="shared" si="27"/>
        <v>3896.3590016174589</v>
      </c>
    </row>
    <row r="192" spans="4:13" ht="19.5" customHeight="1" x14ac:dyDescent="0.45">
      <c r="D192" s="58">
        <v>177</v>
      </c>
      <c r="E192" s="8">
        <f t="shared" si="28"/>
        <v>46451</v>
      </c>
      <c r="F192" s="6">
        <f t="shared" si="29"/>
        <v>23897.478662210782</v>
      </c>
      <c r="G192" s="51">
        <f t="shared" si="30"/>
        <v>7.1999999999999998E-3</v>
      </c>
      <c r="H192" s="54">
        <f t="shared" si="24"/>
        <v>172.06184636791764</v>
      </c>
      <c r="I192" s="7">
        <f t="shared" si="31"/>
        <v>1</v>
      </c>
      <c r="J192" s="55">
        <f t="shared" si="36"/>
        <v>172.06184636791764</v>
      </c>
      <c r="K192" s="56">
        <f t="shared" si="37"/>
        <v>473</v>
      </c>
      <c r="L192" s="20">
        <f t="shared" si="38"/>
        <v>5161.8553910375294</v>
      </c>
      <c r="M192" s="21">
        <f t="shared" si="27"/>
        <v>3923.0100971885226</v>
      </c>
    </row>
    <row r="193" spans="4:13" ht="19.5" customHeight="1" x14ac:dyDescent="0.45">
      <c r="D193" s="58">
        <v>178</v>
      </c>
      <c r="E193" s="8">
        <f t="shared" si="28"/>
        <v>46452</v>
      </c>
      <c r="F193" s="6">
        <f t="shared" si="29"/>
        <v>24060.937416260305</v>
      </c>
      <c r="G193" s="51">
        <f t="shared" si="30"/>
        <v>7.1999999999999998E-3</v>
      </c>
      <c r="H193" s="54">
        <f t="shared" si="24"/>
        <v>173.2387493970742</v>
      </c>
      <c r="I193" s="7">
        <f t="shared" si="31"/>
        <v>1</v>
      </c>
      <c r="J193" s="55">
        <f t="shared" si="36"/>
        <v>173.2387493970742</v>
      </c>
      <c r="K193" s="56">
        <f t="shared" si="37"/>
        <v>474</v>
      </c>
      <c r="L193" s="20">
        <f t="shared" si="38"/>
        <v>5197.1624819122262</v>
      </c>
      <c r="M193" s="21">
        <f t="shared" si="27"/>
        <v>3949.8434862532918</v>
      </c>
    </row>
    <row r="194" spans="4:13" ht="19.5" customHeight="1" x14ac:dyDescent="0.45">
      <c r="D194" s="58">
        <v>179</v>
      </c>
      <c r="E194" s="8">
        <f t="shared" si="28"/>
        <v>46453</v>
      </c>
      <c r="F194" s="6">
        <f t="shared" si="29"/>
        <v>24225.514228187527</v>
      </c>
      <c r="G194" s="51">
        <f t="shared" si="30"/>
        <v>7.1999999999999998E-3</v>
      </c>
      <c r="H194" s="54">
        <f t="shared" si="24"/>
        <v>174.4237024429502</v>
      </c>
      <c r="I194" s="7">
        <f t="shared" si="31"/>
        <v>1</v>
      </c>
      <c r="J194" s="55">
        <f t="shared" si="36"/>
        <v>174.4237024429502</v>
      </c>
      <c r="K194" s="56">
        <f t="shared" si="37"/>
        <v>475</v>
      </c>
      <c r="L194" s="20">
        <f t="shared" si="38"/>
        <v>5232.7110732885058</v>
      </c>
      <c r="M194" s="21">
        <f t="shared" si="27"/>
        <v>3976.8604156992646</v>
      </c>
    </row>
    <row r="195" spans="4:13" ht="19.5" customHeight="1" x14ac:dyDescent="0.45">
      <c r="D195" s="58">
        <v>180</v>
      </c>
      <c r="E195" s="8">
        <f t="shared" si="28"/>
        <v>46454</v>
      </c>
      <c r="F195" s="6">
        <f t="shared" si="29"/>
        <v>24391.216745508329</v>
      </c>
      <c r="G195" s="51">
        <f t="shared" si="30"/>
        <v>7.1999999999999998E-3</v>
      </c>
      <c r="H195" s="54">
        <f t="shared" si="24"/>
        <v>175.61676056765995</v>
      </c>
      <c r="I195" s="7">
        <f t="shared" si="31"/>
        <v>1</v>
      </c>
      <c r="J195" s="55">
        <f t="shared" ref="J195:J234" si="39">H195*I195</f>
        <v>175.61676056765995</v>
      </c>
      <c r="K195" s="56">
        <f t="shared" ref="K195:K234" si="40">I195+K194</f>
        <v>476</v>
      </c>
      <c r="L195" s="20">
        <f t="shared" ref="L195:L234" si="41">H195*30</f>
        <v>5268.5028170297983</v>
      </c>
      <c r="M195" s="21">
        <f t="shared" si="27"/>
        <v>4004.0621409426467</v>
      </c>
    </row>
    <row r="196" spans="4:13" ht="19.5" customHeight="1" x14ac:dyDescent="0.45">
      <c r="D196" s="53">
        <v>181</v>
      </c>
      <c r="E196" s="8">
        <f t="shared" si="28"/>
        <v>46455</v>
      </c>
      <c r="F196" s="6">
        <f t="shared" si="29"/>
        <v>24558.052668047607</v>
      </c>
      <c r="G196" s="51">
        <f t="shared" si="30"/>
        <v>7.1999999999999998E-3</v>
      </c>
      <c r="H196" s="54">
        <f t="shared" si="24"/>
        <v>176.81797920994276</v>
      </c>
      <c r="I196" s="7">
        <f t="shared" si="31"/>
        <v>1</v>
      </c>
      <c r="J196" s="55">
        <f t="shared" si="39"/>
        <v>176.81797920994276</v>
      </c>
      <c r="K196" s="56">
        <f t="shared" si="40"/>
        <v>477</v>
      </c>
      <c r="L196" s="20">
        <f t="shared" si="41"/>
        <v>5304.5393762982831</v>
      </c>
      <c r="M196" s="21">
        <f t="shared" si="27"/>
        <v>4031.4499259866952</v>
      </c>
    </row>
    <row r="197" spans="4:13" ht="19.5" customHeight="1" x14ac:dyDescent="0.45">
      <c r="D197" s="53">
        <v>182</v>
      </c>
      <c r="E197" s="8">
        <f t="shared" si="28"/>
        <v>46456</v>
      </c>
      <c r="F197" s="6">
        <f t="shared" si="29"/>
        <v>24726.029748297053</v>
      </c>
      <c r="G197" s="51">
        <f t="shared" si="30"/>
        <v>7.1999999999999998E-3</v>
      </c>
      <c r="H197" s="54">
        <f t="shared" si="24"/>
        <v>178.02741418773877</v>
      </c>
      <c r="I197" s="7">
        <f t="shared" si="31"/>
        <v>1</v>
      </c>
      <c r="J197" s="55">
        <f t="shared" si="39"/>
        <v>178.02741418773877</v>
      </c>
      <c r="K197" s="56">
        <f t="shared" si="40"/>
        <v>478</v>
      </c>
      <c r="L197" s="20">
        <f t="shared" si="41"/>
        <v>5340.8224256321628</v>
      </c>
      <c r="M197" s="21">
        <f t="shared" si="27"/>
        <v>4059.0250434804439</v>
      </c>
    </row>
    <row r="198" spans="4:13" ht="19.5" customHeight="1" x14ac:dyDescent="0.45">
      <c r="D198" s="53">
        <v>183</v>
      </c>
      <c r="E198" s="8">
        <f t="shared" si="28"/>
        <v>46457</v>
      </c>
      <c r="F198" s="6">
        <f t="shared" si="29"/>
        <v>24895.155791775403</v>
      </c>
      <c r="G198" s="51">
        <f t="shared" si="30"/>
        <v>7.1999999999999998E-3</v>
      </c>
      <c r="H198" s="54">
        <f t="shared" si="24"/>
        <v>179.2451217007829</v>
      </c>
      <c r="I198" s="7">
        <f t="shared" si="31"/>
        <v>1</v>
      </c>
      <c r="J198" s="55">
        <f t="shared" si="39"/>
        <v>179.2451217007829</v>
      </c>
      <c r="K198" s="56">
        <f t="shared" si="40"/>
        <v>479</v>
      </c>
      <c r="L198" s="20">
        <f t="shared" si="41"/>
        <v>5377.3536510234871</v>
      </c>
      <c r="M198" s="21">
        <f t="shared" si="27"/>
        <v>4086.7887747778504</v>
      </c>
    </row>
    <row r="199" spans="4:13" ht="19.5" customHeight="1" x14ac:dyDescent="0.45">
      <c r="D199" s="53">
        <v>184</v>
      </c>
      <c r="E199" s="8">
        <f t="shared" si="28"/>
        <v>46458</v>
      </c>
      <c r="F199" s="6">
        <f t="shared" si="29"/>
        <v>25065.438657391147</v>
      </c>
      <c r="G199" s="51">
        <f t="shared" si="30"/>
        <v>7.1999999999999998E-3</v>
      </c>
      <c r="H199" s="54">
        <f t="shared" si="24"/>
        <v>180.47115833321627</v>
      </c>
      <c r="I199" s="7">
        <f t="shared" si="31"/>
        <v>1</v>
      </c>
      <c r="J199" s="55">
        <f t="shared" si="39"/>
        <v>180.47115833321627</v>
      </c>
      <c r="K199" s="56">
        <f t="shared" si="40"/>
        <v>480</v>
      </c>
      <c r="L199" s="20">
        <f t="shared" si="41"/>
        <v>5414.1347499964877</v>
      </c>
      <c r="M199" s="21">
        <f t="shared" si="27"/>
        <v>4114.7424099973305</v>
      </c>
    </row>
    <row r="200" spans="4:13" ht="19.5" customHeight="1" x14ac:dyDescent="0.45">
      <c r="D200" s="53">
        <v>185</v>
      </c>
      <c r="E200" s="8">
        <f t="shared" si="28"/>
        <v>46459</v>
      </c>
      <c r="F200" s="6">
        <f t="shared" si="29"/>
        <v>25236.886257807702</v>
      </c>
      <c r="G200" s="51">
        <f t="shared" si="30"/>
        <v>7.1999999999999998E-3</v>
      </c>
      <c r="H200" s="54">
        <f t="shared" si="24"/>
        <v>181.70558105621546</v>
      </c>
      <c r="I200" s="7">
        <f t="shared" si="31"/>
        <v>1</v>
      </c>
      <c r="J200" s="55">
        <f t="shared" si="39"/>
        <v>181.70558105621546</v>
      </c>
      <c r="K200" s="56">
        <f t="shared" si="40"/>
        <v>481</v>
      </c>
      <c r="L200" s="20">
        <f t="shared" si="41"/>
        <v>5451.1674316864637</v>
      </c>
      <c r="M200" s="21">
        <f t="shared" si="27"/>
        <v>4142.8872480817126</v>
      </c>
    </row>
    <row r="201" spans="4:13" ht="19.5" customHeight="1" x14ac:dyDescent="0.45">
      <c r="D201" s="53">
        <v>186</v>
      </c>
      <c r="E201" s="8">
        <f t="shared" si="28"/>
        <v>46460</v>
      </c>
      <c r="F201" s="6">
        <f t="shared" si="29"/>
        <v>25409.506559811107</v>
      </c>
      <c r="G201" s="51">
        <f t="shared" si="30"/>
        <v>7.1999999999999998E-3</v>
      </c>
      <c r="H201" s="54">
        <f t="shared" si="24"/>
        <v>182.94844723063997</v>
      </c>
      <c r="I201" s="7">
        <f t="shared" si="31"/>
        <v>1</v>
      </c>
      <c r="J201" s="55">
        <f t="shared" si="39"/>
        <v>182.94844723063997</v>
      </c>
      <c r="K201" s="56">
        <f t="shared" si="40"/>
        <v>482</v>
      </c>
      <c r="L201" s="20">
        <f t="shared" si="41"/>
        <v>5488.4534169191993</v>
      </c>
      <c r="M201" s="21">
        <f t="shared" si="27"/>
        <v>4171.2245968585912</v>
      </c>
    </row>
    <row r="202" spans="4:13" ht="19.5" customHeight="1" x14ac:dyDescent="0.45">
      <c r="D202" s="53">
        <v>187</v>
      </c>
      <c r="E202" s="8">
        <f t="shared" si="28"/>
        <v>46461</v>
      </c>
      <c r="F202" s="6">
        <f t="shared" si="29"/>
        <v>25583.307584680213</v>
      </c>
      <c r="G202" s="51">
        <f t="shared" si="30"/>
        <v>7.1999999999999998E-3</v>
      </c>
      <c r="H202" s="54">
        <f t="shared" si="24"/>
        <v>184.19981460969754</v>
      </c>
      <c r="I202" s="7">
        <f t="shared" si="31"/>
        <v>1</v>
      </c>
      <c r="J202" s="55">
        <f t="shared" si="39"/>
        <v>184.19981460969754</v>
      </c>
      <c r="K202" s="56">
        <f t="shared" si="40"/>
        <v>483</v>
      </c>
      <c r="L202" s="20">
        <f t="shared" si="41"/>
        <v>5525.9944382909262</v>
      </c>
      <c r="M202" s="21">
        <f t="shared" si="27"/>
        <v>4199.7557731011038</v>
      </c>
    </row>
    <row r="203" spans="4:13" ht="19.5" customHeight="1" x14ac:dyDescent="0.45">
      <c r="D203" s="53">
        <v>188</v>
      </c>
      <c r="E203" s="8">
        <f t="shared" si="28"/>
        <v>46462</v>
      </c>
      <c r="F203" s="6">
        <f t="shared" si="29"/>
        <v>25758.297408559425</v>
      </c>
      <c r="G203" s="51">
        <f t="shared" si="30"/>
        <v>7.1999999999999998E-3</v>
      </c>
      <c r="H203" s="54">
        <f t="shared" si="24"/>
        <v>185.45974134162785</v>
      </c>
      <c r="I203" s="7">
        <f t="shared" si="31"/>
        <v>1</v>
      </c>
      <c r="J203" s="55">
        <f t="shared" si="39"/>
        <v>185.45974134162785</v>
      </c>
      <c r="K203" s="56">
        <f t="shared" si="40"/>
        <v>484</v>
      </c>
      <c r="L203" s="20">
        <f t="shared" si="41"/>
        <v>5563.7922402488357</v>
      </c>
      <c r="M203" s="21">
        <f t="shared" si="27"/>
        <v>4228.4821025891151</v>
      </c>
    </row>
    <row r="204" spans="4:13" ht="19.5" customHeight="1" x14ac:dyDescent="0.45">
      <c r="D204" s="53">
        <v>189</v>
      </c>
      <c r="E204" s="8">
        <f t="shared" si="28"/>
        <v>46463</v>
      </c>
      <c r="F204" s="6">
        <f t="shared" si="29"/>
        <v>25934.484162833971</v>
      </c>
      <c r="G204" s="51">
        <f t="shared" si="30"/>
        <v>7.1999999999999998E-3</v>
      </c>
      <c r="H204" s="54">
        <f t="shared" si="24"/>
        <v>186.72828597240459</v>
      </c>
      <c r="I204" s="7">
        <f t="shared" si="31"/>
        <v>1</v>
      </c>
      <c r="J204" s="55">
        <f t="shared" si="39"/>
        <v>186.72828597240459</v>
      </c>
      <c r="K204" s="56">
        <f t="shared" si="40"/>
        <v>485</v>
      </c>
      <c r="L204" s="20">
        <f t="shared" si="41"/>
        <v>5601.8485791721378</v>
      </c>
      <c r="M204" s="21">
        <f t="shared" si="27"/>
        <v>4257.4049201708249</v>
      </c>
    </row>
    <row r="205" spans="4:13" ht="19.5" customHeight="1" x14ac:dyDescent="0.45">
      <c r="D205" s="53">
        <v>190</v>
      </c>
      <c r="E205" s="8">
        <f t="shared" si="28"/>
        <v>46464</v>
      </c>
      <c r="F205" s="6">
        <f t="shared" si="29"/>
        <v>26111.876034507754</v>
      </c>
      <c r="G205" s="51">
        <f t="shared" si="30"/>
        <v>7.1999999999999998E-3</v>
      </c>
      <c r="H205" s="54">
        <f t="shared" si="24"/>
        <v>188.00550744845583</v>
      </c>
      <c r="I205" s="7">
        <f t="shared" si="31"/>
        <v>1</v>
      </c>
      <c r="J205" s="55">
        <f t="shared" si="39"/>
        <v>188.00550744845583</v>
      </c>
      <c r="K205" s="56">
        <f t="shared" si="40"/>
        <v>486</v>
      </c>
      <c r="L205" s="20">
        <f t="shared" si="41"/>
        <v>5640.165223453675</v>
      </c>
      <c r="M205" s="21">
        <f t="shared" si="27"/>
        <v>4286.5255698247929</v>
      </c>
    </row>
    <row r="206" spans="4:13" ht="19.5" customHeight="1" x14ac:dyDescent="0.45">
      <c r="D206" s="58">
        <v>191</v>
      </c>
      <c r="E206" s="8">
        <f t="shared" si="28"/>
        <v>46465</v>
      </c>
      <c r="F206" s="6">
        <f t="shared" si="29"/>
        <v>26290.481266583785</v>
      </c>
      <c r="G206" s="51">
        <f t="shared" si="30"/>
        <v>7.1999999999999998E-3</v>
      </c>
      <c r="H206" s="54">
        <f t="shared" si="24"/>
        <v>189.29146511940326</v>
      </c>
      <c r="I206" s="7">
        <f t="shared" si="31"/>
        <v>1</v>
      </c>
      <c r="J206" s="55">
        <f t="shared" si="39"/>
        <v>189.29146511940326</v>
      </c>
      <c r="K206" s="56">
        <f t="shared" si="40"/>
        <v>487</v>
      </c>
      <c r="L206" s="20">
        <f t="shared" si="41"/>
        <v>5678.7439535820977</v>
      </c>
      <c r="M206" s="21">
        <f t="shared" si="27"/>
        <v>4315.8454047223941</v>
      </c>
    </row>
    <row r="207" spans="4:13" ht="19.5" customHeight="1" x14ac:dyDescent="0.45">
      <c r="D207" s="58">
        <v>192</v>
      </c>
      <c r="E207" s="8">
        <f t="shared" si="28"/>
        <v>46466</v>
      </c>
      <c r="F207" s="6">
        <f t="shared" si="29"/>
        <v>26470.30815844722</v>
      </c>
      <c r="G207" s="51">
        <f t="shared" si="30"/>
        <v>7.1999999999999998E-3</v>
      </c>
      <c r="H207" s="54">
        <f t="shared" si="24"/>
        <v>190.58621874081999</v>
      </c>
      <c r="I207" s="7">
        <f t="shared" si="31"/>
        <v>1</v>
      </c>
      <c r="J207" s="55">
        <f t="shared" si="39"/>
        <v>190.58621874081999</v>
      </c>
      <c r="K207" s="56">
        <f t="shared" si="40"/>
        <v>488</v>
      </c>
      <c r="L207" s="20">
        <f t="shared" si="41"/>
        <v>5717.5865622245992</v>
      </c>
      <c r="M207" s="21">
        <f t="shared" si="27"/>
        <v>4345.3657872906952</v>
      </c>
    </row>
    <row r="208" spans="4:13" ht="19.5" customHeight="1" x14ac:dyDescent="0.45">
      <c r="D208" s="58">
        <v>193</v>
      </c>
      <c r="E208" s="8">
        <f t="shared" si="28"/>
        <v>46467</v>
      </c>
      <c r="F208" s="6">
        <f t="shared" si="29"/>
        <v>26651.365066251001</v>
      </c>
      <c r="G208" s="51">
        <f t="shared" si="30"/>
        <v>7.1999999999999998E-3</v>
      </c>
      <c r="H208" s="54">
        <f t="shared" ref="H208:H271" si="42">F208*G208</f>
        <v>191.8898284770072</v>
      </c>
      <c r="I208" s="7">
        <f t="shared" si="31"/>
        <v>1</v>
      </c>
      <c r="J208" s="55">
        <f t="shared" si="39"/>
        <v>191.8898284770072</v>
      </c>
      <c r="K208" s="56">
        <f t="shared" si="40"/>
        <v>489</v>
      </c>
      <c r="L208" s="20">
        <f t="shared" si="41"/>
        <v>5756.6948543102162</v>
      </c>
      <c r="M208" s="21">
        <f t="shared" ref="M208:M271" si="43">L208*$G$5</f>
        <v>4375.0880892757641</v>
      </c>
    </row>
    <row r="209" spans="4:13" ht="19.5" customHeight="1" x14ac:dyDescent="0.45">
      <c r="D209" s="58">
        <v>194</v>
      </c>
      <c r="E209" s="8">
        <f t="shared" ref="E209:E272" si="44">E208+I208</f>
        <v>46468</v>
      </c>
      <c r="F209" s="6">
        <f t="shared" ref="F209:F272" si="45">F208+(J208*0.95)</f>
        <v>26833.660403304159</v>
      </c>
      <c r="G209" s="51">
        <f t="shared" ref="G209:G272" si="46">$E$11</f>
        <v>7.1999999999999998E-3</v>
      </c>
      <c r="H209" s="54">
        <f t="shared" si="42"/>
        <v>193.20235490378994</v>
      </c>
      <c r="I209" s="7">
        <f t="shared" ref="I209:I272" si="47">ROUNDDOWN(106/H209,0)+1</f>
        <v>1</v>
      </c>
      <c r="J209" s="55">
        <f t="shared" si="39"/>
        <v>193.20235490378994</v>
      </c>
      <c r="K209" s="56">
        <f t="shared" si="40"/>
        <v>490</v>
      </c>
      <c r="L209" s="20">
        <f t="shared" si="41"/>
        <v>5796.0706471136982</v>
      </c>
      <c r="M209" s="21">
        <f t="shared" si="43"/>
        <v>4405.0136918064109</v>
      </c>
    </row>
    <row r="210" spans="4:13" ht="19.5" customHeight="1" x14ac:dyDescent="0.45">
      <c r="D210" s="58">
        <v>195</v>
      </c>
      <c r="E210" s="8">
        <f t="shared" si="44"/>
        <v>46469</v>
      </c>
      <c r="F210" s="6">
        <f t="shared" si="45"/>
        <v>27017.202640462758</v>
      </c>
      <c r="G210" s="51">
        <f t="shared" si="46"/>
        <v>7.1999999999999998E-3</v>
      </c>
      <c r="H210" s="54">
        <f t="shared" si="42"/>
        <v>194.52385901133184</v>
      </c>
      <c r="I210" s="7">
        <f t="shared" si="47"/>
        <v>1</v>
      </c>
      <c r="J210" s="55">
        <f t="shared" si="39"/>
        <v>194.52385901133184</v>
      </c>
      <c r="K210" s="56">
        <f t="shared" si="40"/>
        <v>491</v>
      </c>
      <c r="L210" s="20">
        <f t="shared" si="41"/>
        <v>5835.7157703399553</v>
      </c>
      <c r="M210" s="21">
        <f t="shared" si="43"/>
        <v>4435.1439854583659</v>
      </c>
    </row>
    <row r="211" spans="4:13" ht="19.5" customHeight="1" x14ac:dyDescent="0.45">
      <c r="D211" s="58">
        <v>196</v>
      </c>
      <c r="E211" s="8">
        <f t="shared" si="44"/>
        <v>46470</v>
      </c>
      <c r="F211" s="6">
        <f t="shared" si="45"/>
        <v>27202.000306523521</v>
      </c>
      <c r="G211" s="51">
        <f t="shared" si="46"/>
        <v>7.1999999999999998E-3</v>
      </c>
      <c r="H211" s="54">
        <f t="shared" si="42"/>
        <v>195.85440220696935</v>
      </c>
      <c r="I211" s="7">
        <f t="shared" si="47"/>
        <v>1</v>
      </c>
      <c r="J211" s="55">
        <f t="shared" si="39"/>
        <v>195.85440220696935</v>
      </c>
      <c r="K211" s="56">
        <f t="shared" si="40"/>
        <v>492</v>
      </c>
      <c r="L211" s="20">
        <f t="shared" si="41"/>
        <v>5875.6320662090802</v>
      </c>
      <c r="M211" s="21">
        <f t="shared" si="43"/>
        <v>4465.4803703189009</v>
      </c>
    </row>
    <row r="212" spans="4:13" ht="19.5" customHeight="1" x14ac:dyDescent="0.45">
      <c r="D212" s="58">
        <v>197</v>
      </c>
      <c r="E212" s="8">
        <f t="shared" si="44"/>
        <v>46471</v>
      </c>
      <c r="F212" s="6">
        <f t="shared" si="45"/>
        <v>27388.061988620142</v>
      </c>
      <c r="G212" s="51">
        <f t="shared" si="46"/>
        <v>7.1999999999999998E-3</v>
      </c>
      <c r="H212" s="54">
        <f t="shared" si="42"/>
        <v>197.19404631806501</v>
      </c>
      <c r="I212" s="7">
        <f t="shared" si="47"/>
        <v>1</v>
      </c>
      <c r="J212" s="55">
        <f t="shared" si="39"/>
        <v>197.19404631806501</v>
      </c>
      <c r="K212" s="56">
        <f t="shared" si="40"/>
        <v>493</v>
      </c>
      <c r="L212" s="20">
        <f t="shared" si="41"/>
        <v>5915.8213895419503</v>
      </c>
      <c r="M212" s="21">
        <f t="shared" si="43"/>
        <v>4496.0242560518827</v>
      </c>
    </row>
    <row r="213" spans="4:13" ht="19.5" customHeight="1" x14ac:dyDescent="0.45">
      <c r="D213" s="58">
        <v>198</v>
      </c>
      <c r="E213" s="8">
        <f t="shared" si="44"/>
        <v>46472</v>
      </c>
      <c r="F213" s="6">
        <f t="shared" si="45"/>
        <v>27575.396332622302</v>
      </c>
      <c r="G213" s="51">
        <f t="shared" si="46"/>
        <v>7.1999999999999998E-3</v>
      </c>
      <c r="H213" s="54">
        <f t="shared" si="42"/>
        <v>198.54285359488057</v>
      </c>
      <c r="I213" s="7">
        <f t="shared" si="47"/>
        <v>1</v>
      </c>
      <c r="J213" s="55">
        <f t="shared" si="39"/>
        <v>198.54285359488057</v>
      </c>
      <c r="K213" s="56">
        <f t="shared" si="40"/>
        <v>494</v>
      </c>
      <c r="L213" s="20">
        <f t="shared" si="41"/>
        <v>5956.2856078464174</v>
      </c>
      <c r="M213" s="21">
        <f t="shared" si="43"/>
        <v>4526.7770619632774</v>
      </c>
    </row>
    <row r="214" spans="4:13" ht="19.5" customHeight="1" x14ac:dyDescent="0.45">
      <c r="D214" s="58">
        <v>199</v>
      </c>
      <c r="E214" s="8">
        <f t="shared" si="44"/>
        <v>46473</v>
      </c>
      <c r="F214" s="6">
        <f t="shared" si="45"/>
        <v>27764.012043537437</v>
      </c>
      <c r="G214" s="51">
        <f t="shared" si="46"/>
        <v>7.1999999999999998E-3</v>
      </c>
      <c r="H214" s="54">
        <f t="shared" si="42"/>
        <v>199.90088671346953</v>
      </c>
      <c r="I214" s="7">
        <f t="shared" si="47"/>
        <v>1</v>
      </c>
      <c r="J214" s="55">
        <f t="shared" si="39"/>
        <v>199.90088671346953</v>
      </c>
      <c r="K214" s="56">
        <f t="shared" si="40"/>
        <v>495</v>
      </c>
      <c r="L214" s="20">
        <f t="shared" si="41"/>
        <v>5997.0266014040863</v>
      </c>
      <c r="M214" s="21">
        <f t="shared" si="43"/>
        <v>4557.7402170671057</v>
      </c>
    </row>
    <row r="215" spans="4:13" ht="19.5" customHeight="1" x14ac:dyDescent="0.45">
      <c r="D215" s="58">
        <v>200</v>
      </c>
      <c r="E215" s="8">
        <f t="shared" si="44"/>
        <v>46474</v>
      </c>
      <c r="F215" s="6">
        <f t="shared" si="45"/>
        <v>27953.917885915234</v>
      </c>
      <c r="G215" s="51">
        <f t="shared" si="46"/>
        <v>7.1999999999999998E-3</v>
      </c>
      <c r="H215" s="54">
        <f t="shared" si="42"/>
        <v>201.2682087785897</v>
      </c>
      <c r="I215" s="7">
        <f t="shared" si="47"/>
        <v>1</v>
      </c>
      <c r="J215" s="55">
        <f t="shared" si="39"/>
        <v>201.2682087785897</v>
      </c>
      <c r="K215" s="56">
        <f t="shared" si="40"/>
        <v>496</v>
      </c>
      <c r="L215" s="20">
        <f t="shared" si="41"/>
        <v>6038.0462633576908</v>
      </c>
      <c r="M215" s="21">
        <f t="shared" si="43"/>
        <v>4588.9151601518452</v>
      </c>
    </row>
    <row r="216" spans="4:13" ht="19.5" customHeight="1" x14ac:dyDescent="0.45">
      <c r="D216" s="53">
        <v>201</v>
      </c>
      <c r="E216" s="8">
        <f t="shared" si="44"/>
        <v>46475</v>
      </c>
      <c r="F216" s="6">
        <f t="shared" si="45"/>
        <v>28145.122684254893</v>
      </c>
      <c r="G216" s="51">
        <f t="shared" si="46"/>
        <v>7.1999999999999998E-3</v>
      </c>
      <c r="H216" s="54">
        <f t="shared" si="42"/>
        <v>202.64488332663524</v>
      </c>
      <c r="I216" s="7">
        <f t="shared" si="47"/>
        <v>1</v>
      </c>
      <c r="J216" s="55">
        <f t="shared" si="39"/>
        <v>202.64488332663524</v>
      </c>
      <c r="K216" s="56">
        <f t="shared" si="40"/>
        <v>497</v>
      </c>
      <c r="L216" s="20">
        <f t="shared" si="41"/>
        <v>6079.3464997990568</v>
      </c>
      <c r="M216" s="21">
        <f t="shared" si="43"/>
        <v>4620.3033398472835</v>
      </c>
    </row>
    <row r="217" spans="4:13" ht="19.5" customHeight="1" x14ac:dyDescent="0.45">
      <c r="D217" s="53">
        <v>202</v>
      </c>
      <c r="E217" s="8">
        <f t="shared" si="44"/>
        <v>46476</v>
      </c>
      <c r="F217" s="6">
        <f t="shared" si="45"/>
        <v>28337.635323415197</v>
      </c>
      <c r="G217" s="51">
        <f t="shared" si="46"/>
        <v>7.1999999999999998E-3</v>
      </c>
      <c r="H217" s="54">
        <f t="shared" si="42"/>
        <v>204.03097432858942</v>
      </c>
      <c r="I217" s="7">
        <f t="shared" si="47"/>
        <v>1</v>
      </c>
      <c r="J217" s="55">
        <f t="shared" si="39"/>
        <v>204.03097432858942</v>
      </c>
      <c r="K217" s="56">
        <f t="shared" si="40"/>
        <v>498</v>
      </c>
      <c r="L217" s="20">
        <f t="shared" si="41"/>
        <v>6120.9292298576829</v>
      </c>
      <c r="M217" s="21">
        <f t="shared" si="43"/>
        <v>4651.9062146918386</v>
      </c>
    </row>
    <row r="218" spans="4:13" ht="19.5" customHeight="1" x14ac:dyDescent="0.45">
      <c r="D218" s="53">
        <v>203</v>
      </c>
      <c r="E218" s="8">
        <f t="shared" si="44"/>
        <v>46477</v>
      </c>
      <c r="F218" s="6">
        <f t="shared" si="45"/>
        <v>28531.464749027356</v>
      </c>
      <c r="G218" s="51">
        <f t="shared" si="46"/>
        <v>7.1999999999999998E-3</v>
      </c>
      <c r="H218" s="54">
        <f t="shared" si="42"/>
        <v>205.42654619299697</v>
      </c>
      <c r="I218" s="7">
        <f t="shared" si="47"/>
        <v>1</v>
      </c>
      <c r="J218" s="55">
        <f t="shared" si="39"/>
        <v>205.42654619299697</v>
      </c>
      <c r="K218" s="56">
        <f t="shared" si="40"/>
        <v>499</v>
      </c>
      <c r="L218" s="20">
        <f t="shared" si="41"/>
        <v>6162.7963857899085</v>
      </c>
      <c r="M218" s="21">
        <f t="shared" si="43"/>
        <v>4683.7252532003304</v>
      </c>
    </row>
    <row r="219" spans="4:13" ht="19.5" customHeight="1" x14ac:dyDescent="0.45">
      <c r="D219" s="53">
        <v>204</v>
      </c>
      <c r="E219" s="8">
        <f t="shared" si="44"/>
        <v>46478</v>
      </c>
      <c r="F219" s="6">
        <f t="shared" si="45"/>
        <v>28726.619967910705</v>
      </c>
      <c r="G219" s="51">
        <f t="shared" si="46"/>
        <v>7.1999999999999998E-3</v>
      </c>
      <c r="H219" s="54">
        <f t="shared" si="42"/>
        <v>206.83166376895707</v>
      </c>
      <c r="I219" s="7">
        <f t="shared" si="47"/>
        <v>1</v>
      </c>
      <c r="J219" s="55">
        <f t="shared" si="39"/>
        <v>206.83166376895707</v>
      </c>
      <c r="K219" s="56">
        <f t="shared" si="40"/>
        <v>500</v>
      </c>
      <c r="L219" s="20">
        <f t="shared" si="41"/>
        <v>6204.9499130687118</v>
      </c>
      <c r="M219" s="21">
        <f t="shared" si="43"/>
        <v>4715.7619339322209</v>
      </c>
    </row>
    <row r="220" spans="4:13" ht="19.5" customHeight="1" x14ac:dyDescent="0.45">
      <c r="D220" s="53">
        <v>205</v>
      </c>
      <c r="E220" s="8">
        <f t="shared" si="44"/>
        <v>46479</v>
      </c>
      <c r="F220" s="6">
        <f t="shared" si="45"/>
        <v>28923.110048491213</v>
      </c>
      <c r="G220" s="51">
        <f t="shared" si="46"/>
        <v>7.1999999999999998E-3</v>
      </c>
      <c r="H220" s="54">
        <f t="shared" si="42"/>
        <v>208.24639234913673</v>
      </c>
      <c r="I220" s="7">
        <f t="shared" si="47"/>
        <v>1</v>
      </c>
      <c r="J220" s="55">
        <f t="shared" si="39"/>
        <v>208.24639234913673</v>
      </c>
      <c r="K220" s="56">
        <f t="shared" si="40"/>
        <v>501</v>
      </c>
      <c r="L220" s="20">
        <f t="shared" si="41"/>
        <v>6247.3917704741016</v>
      </c>
      <c r="M220" s="21">
        <f t="shared" si="43"/>
        <v>4748.0177455603171</v>
      </c>
    </row>
    <row r="221" spans="4:13" ht="19.5" customHeight="1" x14ac:dyDescent="0.45">
      <c r="D221" s="53">
        <v>206</v>
      </c>
      <c r="E221" s="8">
        <f t="shared" si="44"/>
        <v>46480</v>
      </c>
      <c r="F221" s="6">
        <f t="shared" si="45"/>
        <v>29120.944121222892</v>
      </c>
      <c r="G221" s="51">
        <f t="shared" si="46"/>
        <v>7.1999999999999998E-3</v>
      </c>
      <c r="H221" s="54">
        <f t="shared" si="42"/>
        <v>209.67079767280481</v>
      </c>
      <c r="I221" s="7">
        <f t="shared" si="47"/>
        <v>1</v>
      </c>
      <c r="J221" s="55">
        <f t="shared" si="39"/>
        <v>209.67079767280481</v>
      </c>
      <c r="K221" s="56">
        <f t="shared" si="40"/>
        <v>502</v>
      </c>
      <c r="L221" s="20">
        <f t="shared" si="41"/>
        <v>6290.1239301841442</v>
      </c>
      <c r="M221" s="21">
        <f t="shared" si="43"/>
        <v>4780.4941869399499</v>
      </c>
    </row>
    <row r="222" spans="4:13" ht="19.5" customHeight="1" x14ac:dyDescent="0.45">
      <c r="D222" s="53">
        <v>207</v>
      </c>
      <c r="E222" s="8">
        <f t="shared" si="44"/>
        <v>46481</v>
      </c>
      <c r="F222" s="6">
        <f t="shared" si="45"/>
        <v>29320.131379012058</v>
      </c>
      <c r="G222" s="51">
        <f t="shared" si="46"/>
        <v>7.1999999999999998E-3</v>
      </c>
      <c r="H222" s="54">
        <f t="shared" si="42"/>
        <v>211.10494592888682</v>
      </c>
      <c r="I222" s="7">
        <f t="shared" si="47"/>
        <v>1</v>
      </c>
      <c r="J222" s="55">
        <f t="shared" si="39"/>
        <v>211.10494592888682</v>
      </c>
      <c r="K222" s="56">
        <f t="shared" si="40"/>
        <v>503</v>
      </c>
      <c r="L222" s="20">
        <f t="shared" si="41"/>
        <v>6333.1483778666043</v>
      </c>
      <c r="M222" s="21">
        <f t="shared" si="43"/>
        <v>4813.1927671786198</v>
      </c>
    </row>
    <row r="223" spans="4:13" ht="19.5" customHeight="1" x14ac:dyDescent="0.45">
      <c r="D223" s="53">
        <v>208</v>
      </c>
      <c r="E223" s="8">
        <f t="shared" si="44"/>
        <v>46482</v>
      </c>
      <c r="F223" s="6">
        <f t="shared" si="45"/>
        <v>29520.681077644502</v>
      </c>
      <c r="G223" s="51">
        <f t="shared" si="46"/>
        <v>7.1999999999999998E-3</v>
      </c>
      <c r="H223" s="54">
        <f t="shared" si="42"/>
        <v>212.5489037590404</v>
      </c>
      <c r="I223" s="7">
        <f t="shared" si="47"/>
        <v>1</v>
      </c>
      <c r="J223" s="55">
        <f t="shared" si="39"/>
        <v>212.5489037590404</v>
      </c>
      <c r="K223" s="56">
        <f t="shared" si="40"/>
        <v>504</v>
      </c>
      <c r="L223" s="20">
        <f t="shared" si="41"/>
        <v>6376.4671127712118</v>
      </c>
      <c r="M223" s="21">
        <f t="shared" si="43"/>
        <v>4846.1150057061213</v>
      </c>
    </row>
    <row r="224" spans="4:13" ht="19.5" customHeight="1" x14ac:dyDescent="0.45">
      <c r="D224" s="53">
        <v>209</v>
      </c>
      <c r="E224" s="8">
        <f t="shared" si="44"/>
        <v>46483</v>
      </c>
      <c r="F224" s="6">
        <f t="shared" si="45"/>
        <v>29722.602536215589</v>
      </c>
      <c r="G224" s="51">
        <f t="shared" si="46"/>
        <v>7.1999999999999998E-3</v>
      </c>
      <c r="H224" s="54">
        <f t="shared" si="42"/>
        <v>214.00273826075224</v>
      </c>
      <c r="I224" s="7">
        <f t="shared" si="47"/>
        <v>1</v>
      </c>
      <c r="J224" s="55">
        <f t="shared" si="39"/>
        <v>214.00273826075224</v>
      </c>
      <c r="K224" s="56">
        <f t="shared" si="40"/>
        <v>505</v>
      </c>
      <c r="L224" s="20">
        <f t="shared" si="41"/>
        <v>6420.0821478225671</v>
      </c>
      <c r="M224" s="21">
        <f t="shared" si="43"/>
        <v>4879.262432345151</v>
      </c>
    </row>
    <row r="225" spans="4:13" ht="19.5" customHeight="1" x14ac:dyDescent="0.45">
      <c r="D225" s="53">
        <v>210</v>
      </c>
      <c r="E225" s="8">
        <f t="shared" si="44"/>
        <v>46484</v>
      </c>
      <c r="F225" s="6">
        <f t="shared" si="45"/>
        <v>29925.905137563303</v>
      </c>
      <c r="G225" s="51">
        <f t="shared" si="46"/>
        <v>7.1999999999999998E-3</v>
      </c>
      <c r="H225" s="54">
        <f t="shared" si="42"/>
        <v>215.46651699045577</v>
      </c>
      <c r="I225" s="7">
        <f t="shared" si="47"/>
        <v>1</v>
      </c>
      <c r="J225" s="55">
        <f t="shared" si="39"/>
        <v>215.46651699045577</v>
      </c>
      <c r="K225" s="56">
        <f t="shared" si="40"/>
        <v>506</v>
      </c>
      <c r="L225" s="20">
        <f t="shared" si="41"/>
        <v>6463.9955097136735</v>
      </c>
      <c r="M225" s="21">
        <f t="shared" si="43"/>
        <v>4912.6365873823916</v>
      </c>
    </row>
    <row r="226" spans="4:13" ht="19.5" customHeight="1" x14ac:dyDescent="0.45">
      <c r="D226" s="58">
        <v>211</v>
      </c>
      <c r="E226" s="8">
        <f t="shared" si="44"/>
        <v>46485</v>
      </c>
      <c r="F226" s="6">
        <f t="shared" si="45"/>
        <v>30130.598328704236</v>
      </c>
      <c r="G226" s="51">
        <f t="shared" si="46"/>
        <v>7.1999999999999998E-3</v>
      </c>
      <c r="H226" s="54">
        <f t="shared" si="42"/>
        <v>216.9403079666705</v>
      </c>
      <c r="I226" s="7">
        <f t="shared" si="47"/>
        <v>1</v>
      </c>
      <c r="J226" s="55">
        <f t="shared" si="39"/>
        <v>216.9403079666705</v>
      </c>
      <c r="K226" s="56">
        <f t="shared" si="40"/>
        <v>507</v>
      </c>
      <c r="L226" s="20">
        <f t="shared" si="41"/>
        <v>6508.2092390001153</v>
      </c>
      <c r="M226" s="21">
        <f t="shared" si="43"/>
        <v>4946.2390216400881</v>
      </c>
    </row>
    <row r="227" spans="4:13" ht="19.5" customHeight="1" x14ac:dyDescent="0.45">
      <c r="D227" s="58">
        <v>212</v>
      </c>
      <c r="E227" s="8">
        <f t="shared" si="44"/>
        <v>46486</v>
      </c>
      <c r="F227" s="6">
        <f t="shared" si="45"/>
        <v>30336.691621272574</v>
      </c>
      <c r="G227" s="51">
        <f t="shared" si="46"/>
        <v>7.1999999999999998E-3</v>
      </c>
      <c r="H227" s="54">
        <f t="shared" si="42"/>
        <v>218.42417967316251</v>
      </c>
      <c r="I227" s="7">
        <f t="shared" si="47"/>
        <v>1</v>
      </c>
      <c r="J227" s="55">
        <f t="shared" si="39"/>
        <v>218.42417967316251</v>
      </c>
      <c r="K227" s="56">
        <f t="shared" si="40"/>
        <v>508</v>
      </c>
      <c r="L227" s="20">
        <f t="shared" si="41"/>
        <v>6552.7253901948752</v>
      </c>
      <c r="M227" s="21">
        <f t="shared" si="43"/>
        <v>4980.0712965481052</v>
      </c>
    </row>
    <row r="228" spans="4:13" ht="19.5" customHeight="1" x14ac:dyDescent="0.45">
      <c r="D228" s="58">
        <v>213</v>
      </c>
      <c r="E228" s="8">
        <f t="shared" si="44"/>
        <v>46487</v>
      </c>
      <c r="F228" s="6">
        <f t="shared" si="45"/>
        <v>30544.194591962078</v>
      </c>
      <c r="G228" s="51">
        <f t="shared" si="46"/>
        <v>7.1999999999999998E-3</v>
      </c>
      <c r="H228" s="54">
        <f t="shared" si="42"/>
        <v>219.91820106212694</v>
      </c>
      <c r="I228" s="7">
        <f t="shared" si="47"/>
        <v>1</v>
      </c>
      <c r="J228" s="55">
        <f t="shared" si="39"/>
        <v>219.91820106212694</v>
      </c>
      <c r="K228" s="56">
        <f t="shared" si="40"/>
        <v>509</v>
      </c>
      <c r="L228" s="20">
        <f t="shared" si="41"/>
        <v>6597.5460318638079</v>
      </c>
      <c r="M228" s="21">
        <f t="shared" si="43"/>
        <v>5014.1349842164936</v>
      </c>
    </row>
    <row r="229" spans="4:13" ht="19.5" customHeight="1" x14ac:dyDescent="0.45">
      <c r="D229" s="58">
        <v>214</v>
      </c>
      <c r="E229" s="8">
        <f t="shared" si="44"/>
        <v>46488</v>
      </c>
      <c r="F229" s="6">
        <f t="shared" si="45"/>
        <v>30753.116882971099</v>
      </c>
      <c r="G229" s="51">
        <f t="shared" si="46"/>
        <v>7.1999999999999998E-3</v>
      </c>
      <c r="H229" s="54">
        <f t="shared" si="42"/>
        <v>221.42244155739189</v>
      </c>
      <c r="I229" s="7">
        <f t="shared" si="47"/>
        <v>1</v>
      </c>
      <c r="J229" s="55">
        <f t="shared" si="39"/>
        <v>221.42244155739189</v>
      </c>
      <c r="K229" s="56">
        <f t="shared" si="40"/>
        <v>510</v>
      </c>
      <c r="L229" s="20">
        <f t="shared" si="41"/>
        <v>6642.6732467217571</v>
      </c>
      <c r="M229" s="21">
        <f t="shared" si="43"/>
        <v>5048.4316675085356</v>
      </c>
    </row>
    <row r="230" spans="4:13" ht="19.5" customHeight="1" x14ac:dyDescent="0.45">
      <c r="D230" s="58">
        <v>215</v>
      </c>
      <c r="E230" s="8">
        <f t="shared" si="44"/>
        <v>46489</v>
      </c>
      <c r="F230" s="6">
        <f t="shared" si="45"/>
        <v>30963.468202450622</v>
      </c>
      <c r="G230" s="51">
        <f t="shared" si="46"/>
        <v>7.1999999999999998E-3</v>
      </c>
      <c r="H230" s="54">
        <f t="shared" si="42"/>
        <v>222.93697105764448</v>
      </c>
      <c r="I230" s="7">
        <f t="shared" si="47"/>
        <v>1</v>
      </c>
      <c r="J230" s="55">
        <f t="shared" si="39"/>
        <v>222.93697105764448</v>
      </c>
      <c r="K230" s="56">
        <f t="shared" si="40"/>
        <v>511</v>
      </c>
      <c r="L230" s="20">
        <f t="shared" si="41"/>
        <v>6688.1091317293349</v>
      </c>
      <c r="M230" s="21">
        <f t="shared" si="43"/>
        <v>5082.9629401142947</v>
      </c>
    </row>
    <row r="231" spans="4:13" ht="19.5" customHeight="1" x14ac:dyDescent="0.45">
      <c r="D231" s="58">
        <v>216</v>
      </c>
      <c r="E231" s="8">
        <f t="shared" si="44"/>
        <v>46490</v>
      </c>
      <c r="F231" s="6">
        <f t="shared" si="45"/>
        <v>31175.258324955383</v>
      </c>
      <c r="G231" s="51">
        <f t="shared" si="46"/>
        <v>7.1999999999999998E-3</v>
      </c>
      <c r="H231" s="54">
        <f t="shared" si="42"/>
        <v>224.46185993967876</v>
      </c>
      <c r="I231" s="7">
        <f t="shared" si="47"/>
        <v>1</v>
      </c>
      <c r="J231" s="55">
        <f t="shared" si="39"/>
        <v>224.46185993967876</v>
      </c>
      <c r="K231" s="56">
        <f t="shared" si="40"/>
        <v>512</v>
      </c>
      <c r="L231" s="20">
        <f t="shared" si="41"/>
        <v>6733.8557981903632</v>
      </c>
      <c r="M231" s="21">
        <f t="shared" si="43"/>
        <v>5117.7304066246761</v>
      </c>
    </row>
    <row r="232" spans="4:13" ht="19.5" customHeight="1" x14ac:dyDescent="0.45">
      <c r="D232" s="58">
        <v>217</v>
      </c>
      <c r="E232" s="8">
        <f t="shared" si="44"/>
        <v>46491</v>
      </c>
      <c r="F232" s="6">
        <f t="shared" si="45"/>
        <v>31388.497091898076</v>
      </c>
      <c r="G232" s="51">
        <f t="shared" si="46"/>
        <v>7.1999999999999998E-3</v>
      </c>
      <c r="H232" s="54">
        <f t="shared" si="42"/>
        <v>225.99717906166615</v>
      </c>
      <c r="I232" s="7">
        <f t="shared" si="47"/>
        <v>1</v>
      </c>
      <c r="J232" s="55">
        <f t="shared" si="39"/>
        <v>225.99717906166615</v>
      </c>
      <c r="K232" s="56">
        <f t="shared" si="40"/>
        <v>513</v>
      </c>
      <c r="L232" s="20">
        <f t="shared" si="41"/>
        <v>6779.9153718499847</v>
      </c>
      <c r="M232" s="21">
        <f t="shared" si="43"/>
        <v>5152.7356826059886</v>
      </c>
    </row>
    <row r="233" spans="4:13" ht="19.5" customHeight="1" x14ac:dyDescent="0.45">
      <c r="D233" s="58">
        <v>218</v>
      </c>
      <c r="E233" s="8">
        <f t="shared" si="44"/>
        <v>46492</v>
      </c>
      <c r="F233" s="6">
        <f t="shared" si="45"/>
        <v>31603.194412006658</v>
      </c>
      <c r="G233" s="51">
        <f t="shared" si="46"/>
        <v>7.1999999999999998E-3</v>
      </c>
      <c r="H233" s="54">
        <f t="shared" si="42"/>
        <v>227.54299976644793</v>
      </c>
      <c r="I233" s="7">
        <f t="shared" si="47"/>
        <v>1</v>
      </c>
      <c r="J233" s="55">
        <f t="shared" si="39"/>
        <v>227.54299976644793</v>
      </c>
      <c r="K233" s="56">
        <f t="shared" si="40"/>
        <v>514</v>
      </c>
      <c r="L233" s="20">
        <f t="shared" si="41"/>
        <v>6826.2899929934383</v>
      </c>
      <c r="M233" s="21">
        <f t="shared" si="43"/>
        <v>5187.9803946750135</v>
      </c>
    </row>
    <row r="234" spans="4:13" ht="19.5" customHeight="1" x14ac:dyDescent="0.45">
      <c r="D234" s="58">
        <v>219</v>
      </c>
      <c r="E234" s="8">
        <f t="shared" si="44"/>
        <v>46493</v>
      </c>
      <c r="F234" s="6">
        <f t="shared" si="45"/>
        <v>31819.360261784783</v>
      </c>
      <c r="G234" s="51">
        <f t="shared" si="46"/>
        <v>7.1999999999999998E-3</v>
      </c>
      <c r="H234" s="54">
        <f t="shared" si="42"/>
        <v>229.09939388485043</v>
      </c>
      <c r="I234" s="7">
        <f t="shared" si="47"/>
        <v>1</v>
      </c>
      <c r="J234" s="55">
        <f t="shared" si="39"/>
        <v>229.09939388485043</v>
      </c>
      <c r="K234" s="56">
        <f t="shared" si="40"/>
        <v>515</v>
      </c>
      <c r="L234" s="20">
        <f t="shared" si="41"/>
        <v>6872.9818165455126</v>
      </c>
      <c r="M234" s="21">
        <f t="shared" si="43"/>
        <v>5223.46618057459</v>
      </c>
    </row>
    <row r="235" spans="4:13" ht="19.5" customHeight="1" x14ac:dyDescent="0.45">
      <c r="D235" s="58">
        <v>220</v>
      </c>
      <c r="E235" s="8">
        <f t="shared" si="44"/>
        <v>46494</v>
      </c>
      <c r="F235" s="6">
        <f t="shared" si="45"/>
        <v>32037.004685975389</v>
      </c>
      <c r="G235" s="51">
        <f t="shared" si="46"/>
        <v>7.1999999999999998E-3</v>
      </c>
      <c r="H235" s="54">
        <f t="shared" si="42"/>
        <v>230.66643373902281</v>
      </c>
      <c r="I235" s="7">
        <f t="shared" si="47"/>
        <v>1</v>
      </c>
      <c r="J235" s="55">
        <f t="shared" ref="J235:J246" si="48">H235*I235</f>
        <v>230.66643373902281</v>
      </c>
      <c r="K235" s="56">
        <f t="shared" ref="K235:K246" si="49">I235+K234</f>
        <v>516</v>
      </c>
      <c r="L235" s="20">
        <f t="shared" ref="L235:L246" si="50">H235*30</f>
        <v>6919.9930121706839</v>
      </c>
      <c r="M235" s="21">
        <f t="shared" si="43"/>
        <v>5259.1946892497199</v>
      </c>
    </row>
    <row r="236" spans="4:13" ht="19.5" customHeight="1" x14ac:dyDescent="0.45">
      <c r="D236" s="53">
        <v>221</v>
      </c>
      <c r="E236" s="8">
        <f t="shared" si="44"/>
        <v>46495</v>
      </c>
      <c r="F236" s="6">
        <f t="shared" si="45"/>
        <v>32256.137798027459</v>
      </c>
      <c r="G236" s="51">
        <f t="shared" si="46"/>
        <v>7.1999999999999998E-3</v>
      </c>
      <c r="H236" s="54">
        <f t="shared" si="42"/>
        <v>232.24419214579771</v>
      </c>
      <c r="I236" s="7">
        <f t="shared" si="47"/>
        <v>1</v>
      </c>
      <c r="J236" s="55">
        <f t="shared" si="48"/>
        <v>232.24419214579771</v>
      </c>
      <c r="K236" s="56">
        <f t="shared" si="49"/>
        <v>517</v>
      </c>
      <c r="L236" s="20">
        <f t="shared" si="50"/>
        <v>6967.3257643739316</v>
      </c>
      <c r="M236" s="21">
        <f t="shared" si="43"/>
        <v>5295.1675809241879</v>
      </c>
    </row>
    <row r="237" spans="4:13" ht="19.5" customHeight="1" x14ac:dyDescent="0.45">
      <c r="D237" s="53">
        <v>222</v>
      </c>
      <c r="E237" s="8">
        <f t="shared" si="44"/>
        <v>46496</v>
      </c>
      <c r="F237" s="6">
        <f t="shared" si="45"/>
        <v>32476.769780565966</v>
      </c>
      <c r="G237" s="51">
        <f t="shared" si="46"/>
        <v>7.1999999999999998E-3</v>
      </c>
      <c r="H237" s="54">
        <f t="shared" si="42"/>
        <v>233.83274242007496</v>
      </c>
      <c r="I237" s="7">
        <f t="shared" si="47"/>
        <v>1</v>
      </c>
      <c r="J237" s="55">
        <f t="shared" si="48"/>
        <v>233.83274242007496</v>
      </c>
      <c r="K237" s="56">
        <f t="shared" si="49"/>
        <v>518</v>
      </c>
      <c r="L237" s="20">
        <f t="shared" si="50"/>
        <v>7014.9822726022485</v>
      </c>
      <c r="M237" s="21">
        <f t="shared" si="43"/>
        <v>5331.3865271777086</v>
      </c>
    </row>
    <row r="238" spans="4:13" ht="19.5" customHeight="1" x14ac:dyDescent="0.45">
      <c r="D238" s="53">
        <v>223</v>
      </c>
      <c r="E238" s="8">
        <f t="shared" si="44"/>
        <v>46497</v>
      </c>
      <c r="F238" s="6">
        <f t="shared" si="45"/>
        <v>32698.910885865036</v>
      </c>
      <c r="G238" s="51">
        <f t="shared" si="46"/>
        <v>7.1999999999999998E-3</v>
      </c>
      <c r="H238" s="54">
        <f t="shared" si="42"/>
        <v>235.43215837822825</v>
      </c>
      <c r="I238" s="7">
        <f t="shared" si="47"/>
        <v>1</v>
      </c>
      <c r="J238" s="55">
        <f t="shared" si="48"/>
        <v>235.43215837822825</v>
      </c>
      <c r="K238" s="56">
        <f t="shared" si="49"/>
        <v>519</v>
      </c>
      <c r="L238" s="20">
        <f t="shared" si="50"/>
        <v>7062.9647513468472</v>
      </c>
      <c r="M238" s="21">
        <f t="shared" si="43"/>
        <v>5367.8532110236038</v>
      </c>
    </row>
    <row r="239" spans="4:13" ht="19.5" customHeight="1" x14ac:dyDescent="0.45">
      <c r="D239" s="53">
        <v>224</v>
      </c>
      <c r="E239" s="8">
        <f t="shared" si="44"/>
        <v>46498</v>
      </c>
      <c r="F239" s="6">
        <f t="shared" si="45"/>
        <v>32922.571436324353</v>
      </c>
      <c r="G239" s="51">
        <f t="shared" si="46"/>
        <v>7.1999999999999998E-3</v>
      </c>
      <c r="H239" s="54">
        <f t="shared" si="42"/>
        <v>237.04251434153534</v>
      </c>
      <c r="I239" s="7">
        <f t="shared" si="47"/>
        <v>1</v>
      </c>
      <c r="J239" s="55">
        <f t="shared" si="48"/>
        <v>237.04251434153534</v>
      </c>
      <c r="K239" s="56">
        <f t="shared" si="49"/>
        <v>520</v>
      </c>
      <c r="L239" s="20">
        <f t="shared" si="50"/>
        <v>7111.2754302460598</v>
      </c>
      <c r="M239" s="21">
        <f t="shared" si="43"/>
        <v>5404.5693269870053</v>
      </c>
    </row>
    <row r="240" spans="4:13" ht="19.5" customHeight="1" x14ac:dyDescent="0.45">
      <c r="D240" s="53">
        <v>225</v>
      </c>
      <c r="E240" s="8">
        <f t="shared" si="44"/>
        <v>46499</v>
      </c>
      <c r="F240" s="6">
        <f t="shared" si="45"/>
        <v>33147.761824948815</v>
      </c>
      <c r="G240" s="51">
        <f t="shared" si="46"/>
        <v>7.1999999999999998E-3</v>
      </c>
      <c r="H240" s="54">
        <f t="shared" si="42"/>
        <v>238.66388513963147</v>
      </c>
      <c r="I240" s="7">
        <f t="shared" si="47"/>
        <v>1</v>
      </c>
      <c r="J240" s="55">
        <f t="shared" si="48"/>
        <v>238.66388513963147</v>
      </c>
      <c r="K240" s="56">
        <f t="shared" si="49"/>
        <v>521</v>
      </c>
      <c r="L240" s="20">
        <f t="shared" si="50"/>
        <v>7159.9165541889442</v>
      </c>
      <c r="M240" s="21">
        <f t="shared" si="43"/>
        <v>5441.5365811835973</v>
      </c>
    </row>
    <row r="241" spans="4:13" ht="19.5" customHeight="1" x14ac:dyDescent="0.45">
      <c r="D241" s="53">
        <v>226</v>
      </c>
      <c r="E241" s="8">
        <f t="shared" si="44"/>
        <v>46500</v>
      </c>
      <c r="F241" s="6">
        <f t="shared" si="45"/>
        <v>33374.492515831465</v>
      </c>
      <c r="G241" s="51">
        <f t="shared" si="46"/>
        <v>7.1999999999999998E-3</v>
      </c>
      <c r="H241" s="54">
        <f t="shared" si="42"/>
        <v>240.29634611398654</v>
      </c>
      <c r="I241" s="7">
        <f t="shared" si="47"/>
        <v>1</v>
      </c>
      <c r="J241" s="55">
        <f t="shared" si="48"/>
        <v>240.29634611398654</v>
      </c>
      <c r="K241" s="56">
        <f t="shared" si="49"/>
        <v>522</v>
      </c>
      <c r="L241" s="20">
        <f t="shared" si="50"/>
        <v>7208.8903834195962</v>
      </c>
      <c r="M241" s="21">
        <f t="shared" si="43"/>
        <v>5478.7566913988931</v>
      </c>
    </row>
    <row r="242" spans="4:13" ht="19.5" customHeight="1" x14ac:dyDescent="0.45">
      <c r="D242" s="53">
        <v>227</v>
      </c>
      <c r="E242" s="8">
        <f t="shared" si="44"/>
        <v>46501</v>
      </c>
      <c r="F242" s="6">
        <f t="shared" si="45"/>
        <v>33602.774044639751</v>
      </c>
      <c r="G242" s="51">
        <f t="shared" si="46"/>
        <v>7.1999999999999998E-3</v>
      </c>
      <c r="H242" s="54">
        <f t="shared" si="42"/>
        <v>241.93997312140621</v>
      </c>
      <c r="I242" s="7">
        <f t="shared" si="47"/>
        <v>1</v>
      </c>
      <c r="J242" s="55">
        <f t="shared" si="48"/>
        <v>241.93997312140621</v>
      </c>
      <c r="K242" s="56">
        <f t="shared" si="49"/>
        <v>523</v>
      </c>
      <c r="L242" s="20">
        <f t="shared" si="50"/>
        <v>7258.1991936421864</v>
      </c>
      <c r="M242" s="21">
        <f t="shared" si="43"/>
        <v>5516.2313871680617</v>
      </c>
    </row>
    <row r="243" spans="4:13" ht="19.5" customHeight="1" x14ac:dyDescent="0.45">
      <c r="D243" s="53">
        <v>228</v>
      </c>
      <c r="E243" s="8">
        <f t="shared" si="44"/>
        <v>46502</v>
      </c>
      <c r="F243" s="6">
        <f t="shared" si="45"/>
        <v>33832.617019105084</v>
      </c>
      <c r="G243" s="51">
        <f t="shared" si="46"/>
        <v>7.1999999999999998E-3</v>
      </c>
      <c r="H243" s="54">
        <f t="shared" si="42"/>
        <v>243.59484253755659</v>
      </c>
      <c r="I243" s="7">
        <f t="shared" si="47"/>
        <v>1</v>
      </c>
      <c r="J243" s="55">
        <f t="shared" si="48"/>
        <v>243.59484253755659</v>
      </c>
      <c r="K243" s="56">
        <f t="shared" si="49"/>
        <v>524</v>
      </c>
      <c r="L243" s="20">
        <f t="shared" si="50"/>
        <v>7307.8452761266981</v>
      </c>
      <c r="M243" s="21">
        <f t="shared" si="43"/>
        <v>5553.9624098562908</v>
      </c>
    </row>
    <row r="244" spans="4:13" ht="19.5" customHeight="1" x14ac:dyDescent="0.45">
      <c r="D244" s="53">
        <v>229</v>
      </c>
      <c r="E244" s="8">
        <f t="shared" si="44"/>
        <v>46503</v>
      </c>
      <c r="F244" s="6">
        <f t="shared" si="45"/>
        <v>34064.032119515759</v>
      </c>
      <c r="G244" s="51">
        <f t="shared" si="46"/>
        <v>7.1999999999999998E-3</v>
      </c>
      <c r="H244" s="54">
        <f t="shared" si="42"/>
        <v>245.26103126051345</v>
      </c>
      <c r="I244" s="7">
        <f t="shared" si="47"/>
        <v>1</v>
      </c>
      <c r="J244" s="55">
        <f t="shared" si="48"/>
        <v>245.26103126051345</v>
      </c>
      <c r="K244" s="56">
        <f t="shared" si="49"/>
        <v>525</v>
      </c>
      <c r="L244" s="20">
        <f t="shared" si="50"/>
        <v>7357.8309378154036</v>
      </c>
      <c r="M244" s="21">
        <f t="shared" si="43"/>
        <v>5591.9515127397071</v>
      </c>
    </row>
    <row r="245" spans="4:13" ht="19.5" customHeight="1" x14ac:dyDescent="0.45">
      <c r="D245" s="53">
        <v>230</v>
      </c>
      <c r="E245" s="8">
        <f t="shared" si="44"/>
        <v>46504</v>
      </c>
      <c r="F245" s="6">
        <f t="shared" si="45"/>
        <v>34297.030099213247</v>
      </c>
      <c r="G245" s="51">
        <f t="shared" si="46"/>
        <v>7.1999999999999998E-3</v>
      </c>
      <c r="H245" s="54">
        <f t="shared" si="42"/>
        <v>246.93861671433538</v>
      </c>
      <c r="I245" s="7">
        <f t="shared" si="47"/>
        <v>1</v>
      </c>
      <c r="J245" s="55">
        <f t="shared" si="48"/>
        <v>246.93861671433538</v>
      </c>
      <c r="K245" s="56">
        <f t="shared" si="49"/>
        <v>526</v>
      </c>
      <c r="L245" s="20">
        <f t="shared" si="50"/>
        <v>7408.1585014300617</v>
      </c>
      <c r="M245" s="21">
        <f t="shared" si="43"/>
        <v>5630.2004610868471</v>
      </c>
    </row>
    <row r="246" spans="4:13" ht="19.5" customHeight="1" x14ac:dyDescent="0.45">
      <c r="D246" s="58">
        <v>231</v>
      </c>
      <c r="E246" s="8">
        <f t="shared" si="44"/>
        <v>46505</v>
      </c>
      <c r="F246" s="6">
        <f t="shared" si="45"/>
        <v>34531.621785091862</v>
      </c>
      <c r="G246" s="51">
        <f t="shared" si="46"/>
        <v>7.1999999999999998E-3</v>
      </c>
      <c r="H246" s="54">
        <f t="shared" si="42"/>
        <v>248.62767685266141</v>
      </c>
      <c r="I246" s="7">
        <f t="shared" si="47"/>
        <v>1</v>
      </c>
      <c r="J246" s="55">
        <f t="shared" si="48"/>
        <v>248.62767685266141</v>
      </c>
      <c r="K246" s="56">
        <f t="shared" si="49"/>
        <v>527</v>
      </c>
      <c r="L246" s="20">
        <f t="shared" si="50"/>
        <v>7458.8303055798424</v>
      </c>
      <c r="M246" s="21">
        <f t="shared" si="43"/>
        <v>5668.7110322406807</v>
      </c>
    </row>
    <row r="247" spans="4:13" ht="19.5" customHeight="1" x14ac:dyDescent="0.45">
      <c r="D247" s="58">
        <v>232</v>
      </c>
      <c r="E247" s="8">
        <f t="shared" si="44"/>
        <v>46506</v>
      </c>
      <c r="F247" s="6">
        <f t="shared" si="45"/>
        <v>34767.818078101889</v>
      </c>
      <c r="G247" s="51">
        <f t="shared" si="46"/>
        <v>7.1999999999999998E-3</v>
      </c>
      <c r="H247" s="54">
        <f t="shared" si="42"/>
        <v>250.32829016233359</v>
      </c>
      <c r="I247" s="7">
        <f t="shared" si="47"/>
        <v>1</v>
      </c>
      <c r="J247" s="55">
        <f t="shared" ref="J247:J272" si="51">H247*I247</f>
        <v>250.32829016233359</v>
      </c>
      <c r="K247" s="56">
        <f t="shared" ref="K247:K272" si="52">I247+K246</f>
        <v>528</v>
      </c>
      <c r="L247" s="20">
        <f t="shared" ref="L247:L272" si="53">H247*30</f>
        <v>7509.8487048700081</v>
      </c>
      <c r="M247" s="21">
        <f t="shared" si="43"/>
        <v>5707.4850157012061</v>
      </c>
    </row>
    <row r="248" spans="4:13" ht="19.5" customHeight="1" x14ac:dyDescent="0.45">
      <c r="D248" s="58">
        <v>233</v>
      </c>
      <c r="E248" s="8">
        <f t="shared" si="44"/>
        <v>46507</v>
      </c>
      <c r="F248" s="6">
        <f t="shared" si="45"/>
        <v>35005.629953756106</v>
      </c>
      <c r="G248" s="51">
        <f t="shared" si="46"/>
        <v>7.1999999999999998E-3</v>
      </c>
      <c r="H248" s="54">
        <f t="shared" si="42"/>
        <v>252.04053566704397</v>
      </c>
      <c r="I248" s="7">
        <f t="shared" si="47"/>
        <v>1</v>
      </c>
      <c r="J248" s="55">
        <f t="shared" si="51"/>
        <v>252.04053566704397</v>
      </c>
      <c r="K248" s="56">
        <f t="shared" si="52"/>
        <v>529</v>
      </c>
      <c r="L248" s="20">
        <f t="shared" si="53"/>
        <v>7561.2160700113191</v>
      </c>
      <c r="M248" s="21">
        <f t="shared" si="43"/>
        <v>5746.5242132086023</v>
      </c>
    </row>
    <row r="249" spans="4:13" ht="19.5" customHeight="1" x14ac:dyDescent="0.45">
      <c r="D249" s="58">
        <v>234</v>
      </c>
      <c r="E249" s="8">
        <f t="shared" si="44"/>
        <v>46508</v>
      </c>
      <c r="F249" s="6">
        <f t="shared" si="45"/>
        <v>35245.0684626398</v>
      </c>
      <c r="G249" s="51">
        <f t="shared" si="46"/>
        <v>7.1999999999999998E-3</v>
      </c>
      <c r="H249" s="54">
        <f t="shared" si="42"/>
        <v>253.76449293100654</v>
      </c>
      <c r="I249" s="7">
        <f t="shared" si="47"/>
        <v>1</v>
      </c>
      <c r="J249" s="55">
        <f t="shared" si="51"/>
        <v>253.76449293100654</v>
      </c>
      <c r="K249" s="56">
        <f t="shared" si="52"/>
        <v>530</v>
      </c>
      <c r="L249" s="20">
        <f t="shared" si="53"/>
        <v>7612.9347879301968</v>
      </c>
      <c r="M249" s="21">
        <f t="shared" si="43"/>
        <v>5785.8304388269498</v>
      </c>
    </row>
    <row r="250" spans="4:13" ht="19.5" customHeight="1" x14ac:dyDescent="0.45">
      <c r="D250" s="58">
        <v>235</v>
      </c>
      <c r="E250" s="8">
        <f t="shared" si="44"/>
        <v>46509</v>
      </c>
      <c r="F250" s="6">
        <f t="shared" si="45"/>
        <v>35486.144730924258</v>
      </c>
      <c r="G250" s="51">
        <f t="shared" si="46"/>
        <v>7.1999999999999998E-3</v>
      </c>
      <c r="H250" s="54">
        <f t="shared" si="42"/>
        <v>255.50024206265465</v>
      </c>
      <c r="I250" s="7">
        <f t="shared" si="47"/>
        <v>1</v>
      </c>
      <c r="J250" s="55">
        <f t="shared" si="51"/>
        <v>255.50024206265465</v>
      </c>
      <c r="K250" s="56">
        <f t="shared" si="52"/>
        <v>531</v>
      </c>
      <c r="L250" s="20">
        <f t="shared" si="53"/>
        <v>7665.0072618796394</v>
      </c>
      <c r="M250" s="21">
        <f t="shared" si="43"/>
        <v>5825.4055190285262</v>
      </c>
    </row>
    <row r="251" spans="4:13" ht="19.5" customHeight="1" x14ac:dyDescent="0.45">
      <c r="D251" s="58">
        <v>236</v>
      </c>
      <c r="E251" s="8">
        <f t="shared" si="44"/>
        <v>46510</v>
      </c>
      <c r="F251" s="6">
        <f t="shared" si="45"/>
        <v>35728.869960883778</v>
      </c>
      <c r="G251" s="51">
        <f t="shared" si="46"/>
        <v>7.1999999999999998E-3</v>
      </c>
      <c r="H251" s="54">
        <f t="shared" si="42"/>
        <v>257.24786371836319</v>
      </c>
      <c r="I251" s="7">
        <f t="shared" si="47"/>
        <v>1</v>
      </c>
      <c r="J251" s="55">
        <f t="shared" si="51"/>
        <v>257.24786371836319</v>
      </c>
      <c r="K251" s="56">
        <f t="shared" si="52"/>
        <v>532</v>
      </c>
      <c r="L251" s="20">
        <f t="shared" si="53"/>
        <v>7717.435911550896</v>
      </c>
      <c r="M251" s="21">
        <f t="shared" si="43"/>
        <v>5865.2512927786811</v>
      </c>
    </row>
    <row r="252" spans="4:13" ht="19.5" customHeight="1" x14ac:dyDescent="0.45">
      <c r="D252" s="58">
        <v>237</v>
      </c>
      <c r="E252" s="8">
        <f t="shared" si="44"/>
        <v>46511</v>
      </c>
      <c r="F252" s="6">
        <f t="shared" si="45"/>
        <v>35973.255431416226</v>
      </c>
      <c r="G252" s="51">
        <f t="shared" si="46"/>
        <v>7.1999999999999998E-3</v>
      </c>
      <c r="H252" s="54">
        <f t="shared" si="42"/>
        <v>259.00743910619684</v>
      </c>
      <c r="I252" s="7">
        <f t="shared" si="47"/>
        <v>1</v>
      </c>
      <c r="J252" s="55">
        <f t="shared" si="51"/>
        <v>259.00743910619684</v>
      </c>
      <c r="K252" s="56">
        <f t="shared" si="52"/>
        <v>533</v>
      </c>
      <c r="L252" s="20">
        <f t="shared" si="53"/>
        <v>7770.2231731859056</v>
      </c>
      <c r="M252" s="21">
        <f t="shared" si="43"/>
        <v>5905.3696116212886</v>
      </c>
    </row>
    <row r="253" spans="4:13" ht="19.5" customHeight="1" x14ac:dyDescent="0.45">
      <c r="D253" s="58">
        <v>238</v>
      </c>
      <c r="E253" s="8">
        <f t="shared" si="44"/>
        <v>46512</v>
      </c>
      <c r="F253" s="6">
        <f t="shared" si="45"/>
        <v>36219.312498567117</v>
      </c>
      <c r="G253" s="51">
        <f t="shared" si="46"/>
        <v>7.1999999999999998E-3</v>
      </c>
      <c r="H253" s="54">
        <f t="shared" si="42"/>
        <v>260.77904998968324</v>
      </c>
      <c r="I253" s="7">
        <f t="shared" si="47"/>
        <v>1</v>
      </c>
      <c r="J253" s="55">
        <f t="shared" si="51"/>
        <v>260.77904998968324</v>
      </c>
      <c r="K253" s="56">
        <f t="shared" si="52"/>
        <v>534</v>
      </c>
      <c r="L253" s="20">
        <f t="shared" si="53"/>
        <v>7823.3714996904973</v>
      </c>
      <c r="M253" s="21">
        <f t="shared" si="43"/>
        <v>5945.7623397647776</v>
      </c>
    </row>
    <row r="254" spans="4:13" ht="19.5" customHeight="1" x14ac:dyDescent="0.45">
      <c r="D254" s="58">
        <v>239</v>
      </c>
      <c r="E254" s="8">
        <f t="shared" si="44"/>
        <v>46513</v>
      </c>
      <c r="F254" s="6">
        <f t="shared" si="45"/>
        <v>36467.052596057314</v>
      </c>
      <c r="G254" s="51">
        <f t="shared" si="46"/>
        <v>7.1999999999999998E-3</v>
      </c>
      <c r="H254" s="54">
        <f t="shared" si="42"/>
        <v>262.56277869161266</v>
      </c>
      <c r="I254" s="7">
        <f t="shared" si="47"/>
        <v>1</v>
      </c>
      <c r="J254" s="55">
        <f t="shared" si="51"/>
        <v>262.56277869161266</v>
      </c>
      <c r="K254" s="56">
        <f t="shared" si="52"/>
        <v>535</v>
      </c>
      <c r="L254" s="20">
        <f t="shared" si="53"/>
        <v>7876.8833607483803</v>
      </c>
      <c r="M254" s="21">
        <f t="shared" si="43"/>
        <v>5986.4313541687688</v>
      </c>
    </row>
    <row r="255" spans="4:13" ht="19.5" customHeight="1" x14ac:dyDescent="0.45">
      <c r="D255" s="58">
        <v>240</v>
      </c>
      <c r="E255" s="8">
        <f t="shared" si="44"/>
        <v>46514</v>
      </c>
      <c r="F255" s="6">
        <f t="shared" si="45"/>
        <v>36716.487235814348</v>
      </c>
      <c r="G255" s="51">
        <f t="shared" si="46"/>
        <v>7.1999999999999998E-3</v>
      </c>
      <c r="H255" s="54">
        <f t="shared" si="42"/>
        <v>264.35870809786331</v>
      </c>
      <c r="I255" s="7">
        <f t="shared" si="47"/>
        <v>1</v>
      </c>
      <c r="J255" s="55">
        <f t="shared" si="51"/>
        <v>264.35870809786331</v>
      </c>
      <c r="K255" s="56">
        <f t="shared" si="52"/>
        <v>536</v>
      </c>
      <c r="L255" s="20">
        <f t="shared" si="53"/>
        <v>7930.7612429358996</v>
      </c>
      <c r="M255" s="21">
        <f t="shared" si="43"/>
        <v>6027.3785446312841</v>
      </c>
    </row>
    <row r="256" spans="4:13" ht="19.5" customHeight="1" x14ac:dyDescent="0.45">
      <c r="D256" s="53">
        <v>241</v>
      </c>
      <c r="E256" s="8">
        <f t="shared" si="44"/>
        <v>46515</v>
      </c>
      <c r="F256" s="6">
        <f t="shared" si="45"/>
        <v>36967.628008507316</v>
      </c>
      <c r="G256" s="51">
        <f t="shared" si="46"/>
        <v>7.1999999999999998E-3</v>
      </c>
      <c r="H256" s="54">
        <f t="shared" si="42"/>
        <v>266.16692166125267</v>
      </c>
      <c r="I256" s="7">
        <f t="shared" si="47"/>
        <v>1</v>
      </c>
      <c r="J256" s="55">
        <f t="shared" si="51"/>
        <v>266.16692166125267</v>
      </c>
      <c r="K256" s="56">
        <f t="shared" si="52"/>
        <v>537</v>
      </c>
      <c r="L256" s="20">
        <f t="shared" si="53"/>
        <v>7985.0076498375802</v>
      </c>
      <c r="M256" s="21">
        <f t="shared" si="43"/>
        <v>6068.6058138765611</v>
      </c>
    </row>
    <row r="257" spans="4:13" ht="19.5" customHeight="1" x14ac:dyDescent="0.45">
      <c r="D257" s="53">
        <v>242</v>
      </c>
      <c r="E257" s="8">
        <f t="shared" si="44"/>
        <v>46516</v>
      </c>
      <c r="F257" s="6">
        <f t="shared" si="45"/>
        <v>37220.486584085505</v>
      </c>
      <c r="G257" s="51">
        <f t="shared" si="46"/>
        <v>7.1999999999999998E-3</v>
      </c>
      <c r="H257" s="54">
        <f t="shared" si="42"/>
        <v>267.98750340541562</v>
      </c>
      <c r="I257" s="7">
        <f t="shared" si="47"/>
        <v>1</v>
      </c>
      <c r="J257" s="55">
        <f t="shared" si="51"/>
        <v>267.98750340541562</v>
      </c>
      <c r="K257" s="56">
        <f t="shared" si="52"/>
        <v>538</v>
      </c>
      <c r="L257" s="20">
        <f t="shared" si="53"/>
        <v>8039.6251021624685</v>
      </c>
      <c r="M257" s="21">
        <f t="shared" si="43"/>
        <v>6110.1150776434761</v>
      </c>
    </row>
    <row r="258" spans="4:13" ht="19.5" customHeight="1" x14ac:dyDescent="0.45">
      <c r="D258" s="53">
        <v>243</v>
      </c>
      <c r="E258" s="8">
        <f t="shared" si="44"/>
        <v>46517</v>
      </c>
      <c r="F258" s="6">
        <f t="shared" si="45"/>
        <v>37475.074712320653</v>
      </c>
      <c r="G258" s="51">
        <f t="shared" si="46"/>
        <v>7.1999999999999998E-3</v>
      </c>
      <c r="H258" s="54">
        <f t="shared" si="42"/>
        <v>269.82053792870869</v>
      </c>
      <c r="I258" s="7">
        <f t="shared" si="47"/>
        <v>1</v>
      </c>
      <c r="J258" s="55">
        <f t="shared" si="51"/>
        <v>269.82053792870869</v>
      </c>
      <c r="K258" s="56">
        <f t="shared" si="52"/>
        <v>539</v>
      </c>
      <c r="L258" s="20">
        <f t="shared" si="53"/>
        <v>8094.6161378612605</v>
      </c>
      <c r="M258" s="21">
        <f t="shared" si="43"/>
        <v>6151.9082647745581</v>
      </c>
    </row>
    <row r="259" spans="4:13" ht="19.5" customHeight="1" x14ac:dyDescent="0.45">
      <c r="D259" s="53">
        <v>244</v>
      </c>
      <c r="E259" s="8">
        <f t="shared" si="44"/>
        <v>46518</v>
      </c>
      <c r="F259" s="6">
        <f t="shared" si="45"/>
        <v>37731.404223352925</v>
      </c>
      <c r="G259" s="51">
        <f t="shared" si="46"/>
        <v>7.1999999999999998E-3</v>
      </c>
      <c r="H259" s="54">
        <f t="shared" si="42"/>
        <v>271.66611040814104</v>
      </c>
      <c r="I259" s="7">
        <f t="shared" si="47"/>
        <v>1</v>
      </c>
      <c r="J259" s="55">
        <f t="shared" si="51"/>
        <v>271.66611040814104</v>
      </c>
      <c r="K259" s="56">
        <f t="shared" si="52"/>
        <v>540</v>
      </c>
      <c r="L259" s="20">
        <f t="shared" si="53"/>
        <v>8149.9833122442315</v>
      </c>
      <c r="M259" s="21">
        <f t="shared" si="43"/>
        <v>6193.9873173056158</v>
      </c>
    </row>
    <row r="260" spans="4:13" ht="19.5" customHeight="1" x14ac:dyDescent="0.45">
      <c r="D260" s="53">
        <v>245</v>
      </c>
      <c r="E260" s="8">
        <f t="shared" si="44"/>
        <v>46519</v>
      </c>
      <c r="F260" s="6">
        <f t="shared" si="45"/>
        <v>37989.487028240663</v>
      </c>
      <c r="G260" s="51">
        <f t="shared" si="46"/>
        <v>7.1999999999999998E-3</v>
      </c>
      <c r="H260" s="54">
        <f t="shared" si="42"/>
        <v>273.52430660333278</v>
      </c>
      <c r="I260" s="7">
        <f t="shared" si="47"/>
        <v>1</v>
      </c>
      <c r="J260" s="55">
        <f t="shared" si="51"/>
        <v>273.52430660333278</v>
      </c>
      <c r="K260" s="56">
        <f t="shared" si="52"/>
        <v>541</v>
      </c>
      <c r="L260" s="20">
        <f t="shared" si="53"/>
        <v>8205.7291980999835</v>
      </c>
      <c r="M260" s="21">
        <f t="shared" si="43"/>
        <v>6236.3541905559878</v>
      </c>
    </row>
    <row r="261" spans="4:13" ht="19.5" customHeight="1" x14ac:dyDescent="0.45">
      <c r="D261" s="53">
        <v>246</v>
      </c>
      <c r="E261" s="8">
        <f t="shared" si="44"/>
        <v>46520</v>
      </c>
      <c r="F261" s="6">
        <f t="shared" si="45"/>
        <v>38249.335119513831</v>
      </c>
      <c r="G261" s="51">
        <f t="shared" si="46"/>
        <v>7.1999999999999998E-3</v>
      </c>
      <c r="H261" s="54">
        <f t="shared" si="42"/>
        <v>275.39521286049956</v>
      </c>
      <c r="I261" s="7">
        <f t="shared" si="47"/>
        <v>1</v>
      </c>
      <c r="J261" s="55">
        <f t="shared" si="51"/>
        <v>275.39521286049956</v>
      </c>
      <c r="K261" s="56">
        <f t="shared" si="52"/>
        <v>542</v>
      </c>
      <c r="L261" s="20">
        <f t="shared" si="53"/>
        <v>8261.8563858149864</v>
      </c>
      <c r="M261" s="21">
        <f t="shared" si="43"/>
        <v>6279.0108532193899</v>
      </c>
    </row>
    <row r="262" spans="4:13" ht="19.5" customHeight="1" x14ac:dyDescent="0.45">
      <c r="D262" s="53">
        <v>247</v>
      </c>
      <c r="E262" s="8">
        <f t="shared" si="44"/>
        <v>46521</v>
      </c>
      <c r="F262" s="6">
        <f t="shared" si="45"/>
        <v>38510.960571731302</v>
      </c>
      <c r="G262" s="51">
        <f t="shared" si="46"/>
        <v>7.1999999999999998E-3</v>
      </c>
      <c r="H262" s="54">
        <f t="shared" si="42"/>
        <v>277.27891611646538</v>
      </c>
      <c r="I262" s="7">
        <f t="shared" si="47"/>
        <v>1</v>
      </c>
      <c r="J262" s="55">
        <f t="shared" si="51"/>
        <v>277.27891611646538</v>
      </c>
      <c r="K262" s="56">
        <f t="shared" si="52"/>
        <v>543</v>
      </c>
      <c r="L262" s="20">
        <f t="shared" si="53"/>
        <v>8318.3674834939611</v>
      </c>
      <c r="M262" s="21">
        <f t="shared" si="43"/>
        <v>6321.959287455411</v>
      </c>
    </row>
    <row r="263" spans="4:13" ht="19.5" customHeight="1" x14ac:dyDescent="0.45">
      <c r="D263" s="53">
        <v>248</v>
      </c>
      <c r="E263" s="8">
        <f t="shared" si="44"/>
        <v>46522</v>
      </c>
      <c r="F263" s="6">
        <f t="shared" si="45"/>
        <v>38774.375542041947</v>
      </c>
      <c r="G263" s="51">
        <f t="shared" si="46"/>
        <v>7.1999999999999998E-3</v>
      </c>
      <c r="H263" s="54">
        <f t="shared" si="42"/>
        <v>279.17550390270202</v>
      </c>
      <c r="I263" s="7">
        <f t="shared" si="47"/>
        <v>1</v>
      </c>
      <c r="J263" s="55">
        <f t="shared" si="51"/>
        <v>279.17550390270202</v>
      </c>
      <c r="K263" s="56">
        <f t="shared" si="52"/>
        <v>544</v>
      </c>
      <c r="L263" s="20">
        <f t="shared" si="53"/>
        <v>8375.2651170810605</v>
      </c>
      <c r="M263" s="21">
        <f t="shared" si="43"/>
        <v>6365.2014889816064</v>
      </c>
    </row>
    <row r="264" spans="4:13" ht="19.5" customHeight="1" x14ac:dyDescent="0.45">
      <c r="D264" s="53">
        <v>249</v>
      </c>
      <c r="E264" s="8">
        <f t="shared" si="44"/>
        <v>46523</v>
      </c>
      <c r="F264" s="6">
        <f t="shared" si="45"/>
        <v>39039.592270749512</v>
      </c>
      <c r="G264" s="51">
        <f t="shared" si="46"/>
        <v>7.1999999999999998E-3</v>
      </c>
      <c r="H264" s="54">
        <f t="shared" si="42"/>
        <v>281.08506434939648</v>
      </c>
      <c r="I264" s="7">
        <f t="shared" si="47"/>
        <v>1</v>
      </c>
      <c r="J264" s="55">
        <f t="shared" si="51"/>
        <v>281.08506434939648</v>
      </c>
      <c r="K264" s="56">
        <f t="shared" si="52"/>
        <v>545</v>
      </c>
      <c r="L264" s="20">
        <f t="shared" si="53"/>
        <v>8432.5519304818936</v>
      </c>
      <c r="M264" s="21">
        <f t="shared" si="43"/>
        <v>6408.7394671662396</v>
      </c>
    </row>
    <row r="265" spans="4:13" ht="19.5" customHeight="1" x14ac:dyDescent="0.45">
      <c r="D265" s="53">
        <v>250</v>
      </c>
      <c r="E265" s="8">
        <f t="shared" si="44"/>
        <v>46524</v>
      </c>
      <c r="F265" s="6">
        <f t="shared" si="45"/>
        <v>39306.623081881437</v>
      </c>
      <c r="G265" s="51">
        <f t="shared" si="46"/>
        <v>7.1999999999999998E-3</v>
      </c>
      <c r="H265" s="54">
        <f t="shared" si="42"/>
        <v>283.00768618954635</v>
      </c>
      <c r="I265" s="7">
        <f t="shared" si="47"/>
        <v>1</v>
      </c>
      <c r="J265" s="55">
        <f t="shared" si="51"/>
        <v>283.00768618954635</v>
      </c>
      <c r="K265" s="56">
        <f t="shared" si="52"/>
        <v>546</v>
      </c>
      <c r="L265" s="20">
        <f t="shared" si="53"/>
        <v>8490.2305856863895</v>
      </c>
      <c r="M265" s="21">
        <f t="shared" si="43"/>
        <v>6452.5752451216558</v>
      </c>
    </row>
    <row r="266" spans="4:13" ht="19.5" customHeight="1" x14ac:dyDescent="0.45">
      <c r="D266" s="58">
        <v>251</v>
      </c>
      <c r="E266" s="8">
        <f t="shared" si="44"/>
        <v>46525</v>
      </c>
      <c r="F266" s="6">
        <f t="shared" si="45"/>
        <v>39575.480383761504</v>
      </c>
      <c r="G266" s="51">
        <f t="shared" si="46"/>
        <v>7.1999999999999998E-3</v>
      </c>
      <c r="H266" s="54">
        <f t="shared" si="42"/>
        <v>284.94345876308284</v>
      </c>
      <c r="I266" s="7">
        <f t="shared" si="47"/>
        <v>1</v>
      </c>
      <c r="J266" s="55">
        <f t="shared" si="51"/>
        <v>284.94345876308284</v>
      </c>
      <c r="K266" s="56">
        <f t="shared" si="52"/>
        <v>547</v>
      </c>
      <c r="L266" s="20">
        <f t="shared" si="53"/>
        <v>8548.3037628924849</v>
      </c>
      <c r="M266" s="21">
        <f t="shared" si="43"/>
        <v>6496.7108597982888</v>
      </c>
    </row>
    <row r="267" spans="4:13" ht="19.5" customHeight="1" x14ac:dyDescent="0.45">
      <c r="D267" s="58">
        <v>252</v>
      </c>
      <c r="E267" s="8">
        <f t="shared" si="44"/>
        <v>46526</v>
      </c>
      <c r="F267" s="6">
        <f t="shared" si="45"/>
        <v>39846.176669586435</v>
      </c>
      <c r="G267" s="51">
        <f t="shared" si="46"/>
        <v>7.1999999999999998E-3</v>
      </c>
      <c r="H267" s="54">
        <f t="shared" si="42"/>
        <v>286.89247202102234</v>
      </c>
      <c r="I267" s="7">
        <f t="shared" si="47"/>
        <v>1</v>
      </c>
      <c r="J267" s="55">
        <f t="shared" si="51"/>
        <v>286.89247202102234</v>
      </c>
      <c r="K267" s="56">
        <f t="shared" si="52"/>
        <v>548</v>
      </c>
      <c r="L267" s="20">
        <f t="shared" si="53"/>
        <v>8606.7741606306699</v>
      </c>
      <c r="M267" s="21">
        <f t="shared" si="43"/>
        <v>6541.1483620793097</v>
      </c>
    </row>
    <row r="268" spans="4:13" ht="19.5" customHeight="1" x14ac:dyDescent="0.45">
      <c r="D268" s="58">
        <v>253</v>
      </c>
      <c r="E268" s="8">
        <f t="shared" si="44"/>
        <v>46527</v>
      </c>
      <c r="F268" s="6">
        <f t="shared" si="45"/>
        <v>40118.724518006406</v>
      </c>
      <c r="G268" s="51">
        <f t="shared" si="46"/>
        <v>7.1999999999999998E-3</v>
      </c>
      <c r="H268" s="54">
        <f t="shared" si="42"/>
        <v>288.85481652964609</v>
      </c>
      <c r="I268" s="7">
        <f t="shared" si="47"/>
        <v>1</v>
      </c>
      <c r="J268" s="55">
        <f t="shared" si="51"/>
        <v>288.85481652964609</v>
      </c>
      <c r="K268" s="56">
        <f t="shared" si="52"/>
        <v>549</v>
      </c>
      <c r="L268" s="20">
        <f t="shared" si="53"/>
        <v>8665.6444958893826</v>
      </c>
      <c r="M268" s="21">
        <f t="shared" si="43"/>
        <v>6585.8898168759306</v>
      </c>
    </row>
    <row r="269" spans="4:13" ht="19.5" customHeight="1" x14ac:dyDescent="0.45">
      <c r="D269" s="58">
        <v>254</v>
      </c>
      <c r="E269" s="8">
        <f t="shared" si="44"/>
        <v>46528</v>
      </c>
      <c r="F269" s="6">
        <f t="shared" si="45"/>
        <v>40393.136593709569</v>
      </c>
      <c r="G269" s="51">
        <f t="shared" si="46"/>
        <v>7.1999999999999998E-3</v>
      </c>
      <c r="H269" s="54">
        <f t="shared" si="42"/>
        <v>290.83058347470887</v>
      </c>
      <c r="I269" s="7">
        <f t="shared" si="47"/>
        <v>1</v>
      </c>
      <c r="J269" s="55">
        <f t="shared" si="51"/>
        <v>290.83058347470887</v>
      </c>
      <c r="K269" s="56">
        <f t="shared" si="52"/>
        <v>550</v>
      </c>
      <c r="L269" s="20">
        <f t="shared" si="53"/>
        <v>8724.9175042412662</v>
      </c>
      <c r="M269" s="21">
        <f t="shared" si="43"/>
        <v>6630.9373032233625</v>
      </c>
    </row>
    <row r="270" spans="4:13" ht="19.5" customHeight="1" x14ac:dyDescent="0.45">
      <c r="D270" s="58">
        <v>255</v>
      </c>
      <c r="E270" s="8">
        <f t="shared" si="44"/>
        <v>46529</v>
      </c>
      <c r="F270" s="6">
        <f t="shared" si="45"/>
        <v>40669.42564801054</v>
      </c>
      <c r="G270" s="51">
        <f t="shared" si="46"/>
        <v>7.1999999999999998E-3</v>
      </c>
      <c r="H270" s="54">
        <f t="shared" si="42"/>
        <v>292.81986466567588</v>
      </c>
      <c r="I270" s="7">
        <f t="shared" si="47"/>
        <v>1</v>
      </c>
      <c r="J270" s="55">
        <f t="shared" si="51"/>
        <v>292.81986466567588</v>
      </c>
      <c r="K270" s="56">
        <f t="shared" si="52"/>
        <v>551</v>
      </c>
      <c r="L270" s="20">
        <f t="shared" si="53"/>
        <v>8784.595939970277</v>
      </c>
      <c r="M270" s="21">
        <f t="shared" si="43"/>
        <v>6676.2929143774109</v>
      </c>
    </row>
    <row r="271" spans="4:13" ht="19.5" customHeight="1" x14ac:dyDescent="0.45">
      <c r="D271" s="58">
        <v>256</v>
      </c>
      <c r="E271" s="8">
        <f t="shared" si="44"/>
        <v>46530</v>
      </c>
      <c r="F271" s="6">
        <f t="shared" si="45"/>
        <v>40947.604519442932</v>
      </c>
      <c r="G271" s="51">
        <f t="shared" si="46"/>
        <v>7.1999999999999998E-3</v>
      </c>
      <c r="H271" s="54">
        <f t="shared" si="42"/>
        <v>294.8227525399891</v>
      </c>
      <c r="I271" s="7">
        <f t="shared" si="47"/>
        <v>1</v>
      </c>
      <c r="J271" s="55">
        <f t="shared" si="51"/>
        <v>294.8227525399891</v>
      </c>
      <c r="K271" s="56">
        <f t="shared" si="52"/>
        <v>552</v>
      </c>
      <c r="L271" s="20">
        <f t="shared" si="53"/>
        <v>8844.6825761996733</v>
      </c>
      <c r="M271" s="21">
        <f t="shared" si="43"/>
        <v>6721.9587579117515</v>
      </c>
    </row>
    <row r="272" spans="4:13" ht="19.5" customHeight="1" x14ac:dyDescent="0.45">
      <c r="D272" s="58">
        <v>257</v>
      </c>
      <c r="E272" s="8">
        <f t="shared" si="44"/>
        <v>46531</v>
      </c>
      <c r="F272" s="6">
        <f t="shared" si="45"/>
        <v>41227.686134355921</v>
      </c>
      <c r="G272" s="51">
        <f t="shared" si="46"/>
        <v>7.1999999999999998E-3</v>
      </c>
      <c r="H272" s="54">
        <f t="shared" ref="H272:H335" si="54">F272*G272</f>
        <v>296.83934016736265</v>
      </c>
      <c r="I272" s="7">
        <f t="shared" si="47"/>
        <v>1</v>
      </c>
      <c r="J272" s="55">
        <f t="shared" si="51"/>
        <v>296.83934016736265</v>
      </c>
      <c r="K272" s="56">
        <f t="shared" si="52"/>
        <v>553</v>
      </c>
      <c r="L272" s="20">
        <f t="shared" si="53"/>
        <v>8905.1802050208789</v>
      </c>
      <c r="M272" s="21">
        <f t="shared" ref="M272:M335" si="55">L272*$G$5</f>
        <v>6767.9369558158678</v>
      </c>
    </row>
    <row r="273" spans="4:13" ht="19.5" customHeight="1" x14ac:dyDescent="0.45">
      <c r="D273" s="58">
        <v>258</v>
      </c>
      <c r="E273" s="8">
        <f t="shared" ref="E273:E336" si="56">E272+I272</f>
        <v>46532</v>
      </c>
      <c r="F273" s="6">
        <f t="shared" ref="F273:F336" si="57">F272+(J272*0.95)</f>
        <v>41509.683507514914</v>
      </c>
      <c r="G273" s="51">
        <f t="shared" ref="G273:G336" si="58">$E$11</f>
        <v>7.1999999999999998E-3</v>
      </c>
      <c r="H273" s="54">
        <f t="shared" si="54"/>
        <v>298.86972125410739</v>
      </c>
      <c r="I273" s="7">
        <f t="shared" ref="I273:I336" si="59">ROUNDDOWN(106/H273,0)+1</f>
        <v>1</v>
      </c>
      <c r="J273" s="55">
        <f t="shared" ref="J273:J285" si="60">H273*I273</f>
        <v>298.86972125410739</v>
      </c>
      <c r="K273" s="56">
        <f t="shared" ref="K273:K285" si="61">I273+K272</f>
        <v>554</v>
      </c>
      <c r="L273" s="20">
        <f t="shared" ref="L273:L285" si="62">H273*30</f>
        <v>8966.0916376232217</v>
      </c>
      <c r="M273" s="21">
        <f t="shared" si="55"/>
        <v>6814.2296445936481</v>
      </c>
    </row>
    <row r="274" spans="4:13" ht="19.5" customHeight="1" x14ac:dyDescent="0.45">
      <c r="D274" s="58">
        <v>259</v>
      </c>
      <c r="E274" s="8">
        <f t="shared" si="56"/>
        <v>46533</v>
      </c>
      <c r="F274" s="6">
        <f t="shared" si="57"/>
        <v>41793.609742706314</v>
      </c>
      <c r="G274" s="51">
        <f t="shared" si="58"/>
        <v>7.1999999999999998E-3</v>
      </c>
      <c r="H274" s="54">
        <f t="shared" si="54"/>
        <v>300.91399014748544</v>
      </c>
      <c r="I274" s="7">
        <f t="shared" si="59"/>
        <v>1</v>
      </c>
      <c r="J274" s="55">
        <f t="shared" si="60"/>
        <v>300.91399014748544</v>
      </c>
      <c r="K274" s="56">
        <f t="shared" si="61"/>
        <v>555</v>
      </c>
      <c r="L274" s="20">
        <f t="shared" si="62"/>
        <v>9027.419704424563</v>
      </c>
      <c r="M274" s="21">
        <f t="shared" si="55"/>
        <v>6860.838975362668</v>
      </c>
    </row>
    <row r="275" spans="4:13" ht="19.5" customHeight="1" x14ac:dyDescent="0.45">
      <c r="D275" s="58">
        <v>260</v>
      </c>
      <c r="E275" s="8">
        <f t="shared" si="56"/>
        <v>46534</v>
      </c>
      <c r="F275" s="6">
        <f t="shared" si="57"/>
        <v>42079.478033346422</v>
      </c>
      <c r="G275" s="51">
        <f t="shared" si="58"/>
        <v>7.1999999999999998E-3</v>
      </c>
      <c r="H275" s="54">
        <f t="shared" si="54"/>
        <v>302.97224184009423</v>
      </c>
      <c r="I275" s="7">
        <f t="shared" si="59"/>
        <v>1</v>
      </c>
      <c r="J275" s="55">
        <f t="shared" si="60"/>
        <v>302.97224184009423</v>
      </c>
      <c r="K275" s="56">
        <f t="shared" si="61"/>
        <v>556</v>
      </c>
      <c r="L275" s="20">
        <f t="shared" si="62"/>
        <v>9089.1672552028267</v>
      </c>
      <c r="M275" s="21">
        <f t="shared" si="55"/>
        <v>6907.767113954148</v>
      </c>
    </row>
    <row r="276" spans="4:13" ht="19.5" customHeight="1" x14ac:dyDescent="0.45">
      <c r="D276" s="53">
        <v>261</v>
      </c>
      <c r="E276" s="8">
        <f t="shared" si="56"/>
        <v>46535</v>
      </c>
      <c r="F276" s="6">
        <f t="shared" si="57"/>
        <v>42367.301663094513</v>
      </c>
      <c r="G276" s="51">
        <f t="shared" si="58"/>
        <v>7.1999999999999998E-3</v>
      </c>
      <c r="H276" s="54">
        <f t="shared" si="54"/>
        <v>305.04457197428047</v>
      </c>
      <c r="I276" s="7">
        <f t="shared" si="59"/>
        <v>1</v>
      </c>
      <c r="J276" s="55">
        <f t="shared" si="60"/>
        <v>305.04457197428047</v>
      </c>
      <c r="K276" s="56">
        <f t="shared" si="61"/>
        <v>557</v>
      </c>
      <c r="L276" s="20">
        <f t="shared" si="62"/>
        <v>9151.3371592284147</v>
      </c>
      <c r="M276" s="21">
        <f t="shared" si="55"/>
        <v>6955.0162410135954</v>
      </c>
    </row>
    <row r="277" spans="4:13" ht="19.5" customHeight="1" x14ac:dyDescent="0.45">
      <c r="D277" s="53">
        <v>262</v>
      </c>
      <c r="E277" s="8">
        <f t="shared" si="56"/>
        <v>46536</v>
      </c>
      <c r="F277" s="6">
        <f t="shared" si="57"/>
        <v>42657.094006470077</v>
      </c>
      <c r="G277" s="51">
        <f t="shared" si="58"/>
        <v>7.1999999999999998E-3</v>
      </c>
      <c r="H277" s="54">
        <f t="shared" si="54"/>
        <v>307.13107684658456</v>
      </c>
      <c r="I277" s="7">
        <f t="shared" si="59"/>
        <v>1</v>
      </c>
      <c r="J277" s="55">
        <f t="shared" si="60"/>
        <v>307.13107684658456</v>
      </c>
      <c r="K277" s="56">
        <f t="shared" si="61"/>
        <v>558</v>
      </c>
      <c r="L277" s="20">
        <f t="shared" si="62"/>
        <v>9213.9323053975368</v>
      </c>
      <c r="M277" s="21">
        <f t="shared" si="55"/>
        <v>7002.5885521021282</v>
      </c>
    </row>
    <row r="278" spans="4:13" ht="19.5" customHeight="1" x14ac:dyDescent="0.45">
      <c r="D278" s="53">
        <v>263</v>
      </c>
      <c r="E278" s="8">
        <f t="shared" si="56"/>
        <v>46537</v>
      </c>
      <c r="F278" s="6">
        <f t="shared" si="57"/>
        <v>42948.868529474334</v>
      </c>
      <c r="G278" s="51">
        <f t="shared" si="58"/>
        <v>7.1999999999999998E-3</v>
      </c>
      <c r="H278" s="54">
        <f t="shared" si="54"/>
        <v>309.23185341221517</v>
      </c>
      <c r="I278" s="7">
        <f t="shared" si="59"/>
        <v>1</v>
      </c>
      <c r="J278" s="55">
        <f t="shared" si="60"/>
        <v>309.23185341221517</v>
      </c>
      <c r="K278" s="56">
        <f t="shared" si="61"/>
        <v>559</v>
      </c>
      <c r="L278" s="20">
        <f t="shared" si="62"/>
        <v>9276.9556023664554</v>
      </c>
      <c r="M278" s="21">
        <f t="shared" si="55"/>
        <v>7050.4862577985059</v>
      </c>
    </row>
    <row r="279" spans="4:13" ht="19.5" customHeight="1" x14ac:dyDescent="0.45">
      <c r="D279" s="53">
        <v>264</v>
      </c>
      <c r="E279" s="8">
        <f t="shared" si="56"/>
        <v>46538</v>
      </c>
      <c r="F279" s="6">
        <f t="shared" si="57"/>
        <v>43242.63879021594</v>
      </c>
      <c r="G279" s="51">
        <f t="shared" si="58"/>
        <v>7.1999999999999998E-3</v>
      </c>
      <c r="H279" s="54">
        <f t="shared" si="54"/>
        <v>311.34699928955479</v>
      </c>
      <c r="I279" s="7">
        <f t="shared" si="59"/>
        <v>1</v>
      </c>
      <c r="J279" s="55">
        <f t="shared" si="60"/>
        <v>311.34699928955479</v>
      </c>
      <c r="K279" s="56">
        <f t="shared" si="61"/>
        <v>560</v>
      </c>
      <c r="L279" s="20">
        <f t="shared" si="62"/>
        <v>9340.4099786866427</v>
      </c>
      <c r="M279" s="21">
        <f t="shared" si="55"/>
        <v>7098.711583801849</v>
      </c>
    </row>
    <row r="280" spans="4:13" ht="19.5" customHeight="1" x14ac:dyDescent="0.45">
      <c r="D280" s="53">
        <v>265</v>
      </c>
      <c r="E280" s="8">
        <f t="shared" si="56"/>
        <v>46539</v>
      </c>
      <c r="F280" s="6">
        <f t="shared" si="57"/>
        <v>43538.418439541019</v>
      </c>
      <c r="G280" s="51">
        <f t="shared" si="58"/>
        <v>7.1999999999999998E-3</v>
      </c>
      <c r="H280" s="54">
        <f t="shared" si="54"/>
        <v>313.47661276469535</v>
      </c>
      <c r="I280" s="7">
        <f t="shared" si="59"/>
        <v>1</v>
      </c>
      <c r="J280" s="55">
        <f t="shared" si="60"/>
        <v>313.47661276469535</v>
      </c>
      <c r="K280" s="56">
        <f t="shared" si="61"/>
        <v>561</v>
      </c>
      <c r="L280" s="20">
        <f t="shared" si="62"/>
        <v>9404.2983829408604</v>
      </c>
      <c r="M280" s="21">
        <f t="shared" si="55"/>
        <v>7147.2667710350543</v>
      </c>
    </row>
    <row r="281" spans="4:13" ht="19.5" customHeight="1" x14ac:dyDescent="0.45">
      <c r="D281" s="53">
        <v>266</v>
      </c>
      <c r="E281" s="8">
        <f t="shared" si="56"/>
        <v>46540</v>
      </c>
      <c r="F281" s="6">
        <f t="shared" si="57"/>
        <v>43836.221221667482</v>
      </c>
      <c r="G281" s="51">
        <f t="shared" si="58"/>
        <v>7.1999999999999998E-3</v>
      </c>
      <c r="H281" s="54">
        <f t="shared" si="54"/>
        <v>315.62079279600584</v>
      </c>
      <c r="I281" s="7">
        <f t="shared" si="59"/>
        <v>1</v>
      </c>
      <c r="J281" s="55">
        <f t="shared" si="60"/>
        <v>315.62079279600584</v>
      </c>
      <c r="K281" s="56">
        <f t="shared" si="61"/>
        <v>562</v>
      </c>
      <c r="L281" s="20">
        <f t="shared" si="62"/>
        <v>9468.6237838801753</v>
      </c>
      <c r="M281" s="21">
        <f t="shared" si="55"/>
        <v>7196.1540757489329</v>
      </c>
    </row>
    <row r="282" spans="4:13" ht="19.5" customHeight="1" x14ac:dyDescent="0.45">
      <c r="D282" s="53">
        <v>267</v>
      </c>
      <c r="E282" s="8">
        <f t="shared" si="56"/>
        <v>46541</v>
      </c>
      <c r="F282" s="6">
        <f t="shared" si="57"/>
        <v>44136.060974823689</v>
      </c>
      <c r="G282" s="51">
        <f t="shared" si="58"/>
        <v>7.1999999999999998E-3</v>
      </c>
      <c r="H282" s="54">
        <f t="shared" si="54"/>
        <v>317.77963901873056</v>
      </c>
      <c r="I282" s="7">
        <f t="shared" si="59"/>
        <v>1</v>
      </c>
      <c r="J282" s="55">
        <f t="shared" si="60"/>
        <v>317.77963901873056</v>
      </c>
      <c r="K282" s="56">
        <f t="shared" si="61"/>
        <v>563</v>
      </c>
      <c r="L282" s="20">
        <f t="shared" si="62"/>
        <v>9533.3891705619171</v>
      </c>
      <c r="M282" s="21">
        <f t="shared" si="55"/>
        <v>7245.3757696270568</v>
      </c>
    </row>
    <row r="283" spans="4:13" ht="19.5" customHeight="1" x14ac:dyDescent="0.45">
      <c r="D283" s="53">
        <v>268</v>
      </c>
      <c r="E283" s="8">
        <f t="shared" si="56"/>
        <v>46542</v>
      </c>
      <c r="F283" s="6">
        <f t="shared" si="57"/>
        <v>44437.951631891483</v>
      </c>
      <c r="G283" s="51">
        <f t="shared" si="58"/>
        <v>7.1999999999999998E-3</v>
      </c>
      <c r="H283" s="54">
        <f t="shared" si="54"/>
        <v>319.95325174961869</v>
      </c>
      <c r="I283" s="7">
        <f t="shared" si="59"/>
        <v>1</v>
      </c>
      <c r="J283" s="55">
        <f t="shared" si="60"/>
        <v>319.95325174961869</v>
      </c>
      <c r="K283" s="56">
        <f t="shared" si="61"/>
        <v>564</v>
      </c>
      <c r="L283" s="20">
        <f t="shared" si="62"/>
        <v>9598.5975524885598</v>
      </c>
      <c r="M283" s="21">
        <f t="shared" si="55"/>
        <v>7294.9341398913057</v>
      </c>
    </row>
    <row r="284" spans="4:13" ht="19.5" customHeight="1" x14ac:dyDescent="0.45">
      <c r="D284" s="53">
        <v>269</v>
      </c>
      <c r="E284" s="8">
        <f t="shared" si="56"/>
        <v>46543</v>
      </c>
      <c r="F284" s="6">
        <f t="shared" si="57"/>
        <v>44741.907221053618</v>
      </c>
      <c r="G284" s="51">
        <f t="shared" si="58"/>
        <v>7.1999999999999998E-3</v>
      </c>
      <c r="H284" s="54">
        <f t="shared" si="54"/>
        <v>322.14173199158603</v>
      </c>
      <c r="I284" s="7">
        <f t="shared" si="59"/>
        <v>1</v>
      </c>
      <c r="J284" s="55">
        <f t="shared" si="60"/>
        <v>322.14173199158603</v>
      </c>
      <c r="K284" s="56">
        <f t="shared" si="61"/>
        <v>565</v>
      </c>
      <c r="L284" s="20">
        <f t="shared" si="62"/>
        <v>9664.2519597475803</v>
      </c>
      <c r="M284" s="21">
        <f t="shared" si="55"/>
        <v>7344.8314894081614</v>
      </c>
    </row>
    <row r="285" spans="4:13" ht="19.5" customHeight="1" x14ac:dyDescent="0.45">
      <c r="D285" s="53">
        <v>270</v>
      </c>
      <c r="E285" s="8">
        <f t="shared" si="56"/>
        <v>46544</v>
      </c>
      <c r="F285" s="6">
        <f t="shared" si="57"/>
        <v>45047.941866445624</v>
      </c>
      <c r="G285" s="51">
        <f t="shared" si="58"/>
        <v>7.1999999999999998E-3</v>
      </c>
      <c r="H285" s="54">
        <f t="shared" si="54"/>
        <v>324.34518143840847</v>
      </c>
      <c r="I285" s="7">
        <f t="shared" si="59"/>
        <v>1</v>
      </c>
      <c r="J285" s="55">
        <f t="shared" si="60"/>
        <v>324.34518143840847</v>
      </c>
      <c r="K285" s="56">
        <f t="shared" si="61"/>
        <v>566</v>
      </c>
      <c r="L285" s="20">
        <f t="shared" si="62"/>
        <v>9730.3554431522534</v>
      </c>
      <c r="M285" s="21">
        <f t="shared" si="55"/>
        <v>7395.0701367957126</v>
      </c>
    </row>
    <row r="286" spans="4:13" ht="19.5" customHeight="1" x14ac:dyDescent="0.45">
      <c r="D286" s="58">
        <v>271</v>
      </c>
      <c r="E286" s="8">
        <f t="shared" si="56"/>
        <v>46545</v>
      </c>
      <c r="F286" s="6">
        <f t="shared" si="57"/>
        <v>45356.069788812114</v>
      </c>
      <c r="G286" s="51">
        <f t="shared" si="58"/>
        <v>7.1999999999999998E-3</v>
      </c>
      <c r="H286" s="54">
        <f t="shared" si="54"/>
        <v>326.56370247944722</v>
      </c>
      <c r="I286" s="7">
        <f t="shared" si="59"/>
        <v>1</v>
      </c>
      <c r="J286" s="55">
        <f t="shared" ref="J286:J294" si="63">H286*I286</f>
        <v>326.56370247944722</v>
      </c>
      <c r="K286" s="56">
        <f t="shared" ref="K286:K294" si="64">I286+K285</f>
        <v>567</v>
      </c>
      <c r="L286" s="20">
        <f t="shared" ref="L286:L294" si="65">H286*30</f>
        <v>9796.9110743834171</v>
      </c>
      <c r="M286" s="21">
        <f t="shared" si="55"/>
        <v>7445.6524165313967</v>
      </c>
    </row>
    <row r="287" spans="4:13" ht="19.5" customHeight="1" x14ac:dyDescent="0.45">
      <c r="D287" s="58">
        <v>272</v>
      </c>
      <c r="E287" s="8">
        <f t="shared" si="56"/>
        <v>46546</v>
      </c>
      <c r="F287" s="6">
        <f t="shared" si="57"/>
        <v>45666.305306167589</v>
      </c>
      <c r="G287" s="51">
        <f t="shared" si="58"/>
        <v>7.1999999999999998E-3</v>
      </c>
      <c r="H287" s="54">
        <f t="shared" si="54"/>
        <v>328.79739820440665</v>
      </c>
      <c r="I287" s="7">
        <f t="shared" si="59"/>
        <v>1</v>
      </c>
      <c r="J287" s="55">
        <f t="shared" si="63"/>
        <v>328.79739820440665</v>
      </c>
      <c r="K287" s="56">
        <f t="shared" si="64"/>
        <v>568</v>
      </c>
      <c r="L287" s="20">
        <f t="shared" si="65"/>
        <v>9863.9219461321991</v>
      </c>
      <c r="M287" s="21">
        <f t="shared" si="55"/>
        <v>7496.5806790604711</v>
      </c>
    </row>
    <row r="288" spans="4:13" ht="19.5" customHeight="1" x14ac:dyDescent="0.45">
      <c r="D288" s="58">
        <v>273</v>
      </c>
      <c r="E288" s="8">
        <f t="shared" si="56"/>
        <v>46547</v>
      </c>
      <c r="F288" s="6">
        <f t="shared" si="57"/>
        <v>45978.662834461778</v>
      </c>
      <c r="G288" s="51">
        <f t="shared" si="58"/>
        <v>7.1999999999999998E-3</v>
      </c>
      <c r="H288" s="54">
        <f t="shared" si="54"/>
        <v>331.0463724081248</v>
      </c>
      <c r="I288" s="7">
        <f t="shared" si="59"/>
        <v>1</v>
      </c>
      <c r="J288" s="55">
        <f t="shared" si="63"/>
        <v>331.0463724081248</v>
      </c>
      <c r="K288" s="56">
        <f t="shared" si="64"/>
        <v>569</v>
      </c>
      <c r="L288" s="20">
        <f t="shared" si="65"/>
        <v>9931.3911722437442</v>
      </c>
      <c r="M288" s="21">
        <f t="shared" si="55"/>
        <v>7547.8572909052455</v>
      </c>
    </row>
    <row r="289" spans="4:13" ht="19.5" customHeight="1" x14ac:dyDescent="0.45">
      <c r="D289" s="58">
        <v>274</v>
      </c>
      <c r="E289" s="8">
        <f t="shared" si="56"/>
        <v>46548</v>
      </c>
      <c r="F289" s="6">
        <f t="shared" si="57"/>
        <v>46293.156888249498</v>
      </c>
      <c r="G289" s="51">
        <f t="shared" si="58"/>
        <v>7.1999999999999998E-3</v>
      </c>
      <c r="H289" s="54">
        <f t="shared" si="54"/>
        <v>333.31072959539637</v>
      </c>
      <c r="I289" s="7">
        <f t="shared" si="59"/>
        <v>1</v>
      </c>
      <c r="J289" s="55">
        <f t="shared" si="63"/>
        <v>333.31072959539637</v>
      </c>
      <c r="K289" s="56">
        <f t="shared" si="64"/>
        <v>570</v>
      </c>
      <c r="L289" s="20">
        <f t="shared" si="65"/>
        <v>9999.3218878618918</v>
      </c>
      <c r="M289" s="21">
        <f t="shared" si="55"/>
        <v>7599.4846347750381</v>
      </c>
    </row>
    <row r="290" spans="4:13" ht="19.5" customHeight="1" x14ac:dyDescent="0.45">
      <c r="D290" s="58">
        <v>275</v>
      </c>
      <c r="E290" s="8">
        <f t="shared" si="56"/>
        <v>46549</v>
      </c>
      <c r="F290" s="6">
        <f t="shared" si="57"/>
        <v>46609.802081365124</v>
      </c>
      <c r="G290" s="51">
        <f t="shared" si="58"/>
        <v>7.1999999999999998E-3</v>
      </c>
      <c r="H290" s="54">
        <f t="shared" si="54"/>
        <v>335.59057498582888</v>
      </c>
      <c r="I290" s="7">
        <f t="shared" si="59"/>
        <v>1</v>
      </c>
      <c r="J290" s="55">
        <f t="shared" si="63"/>
        <v>335.59057498582888</v>
      </c>
      <c r="K290" s="56">
        <f t="shared" si="64"/>
        <v>571</v>
      </c>
      <c r="L290" s="20">
        <f t="shared" si="65"/>
        <v>10067.717249574867</v>
      </c>
      <c r="M290" s="21">
        <f t="shared" si="55"/>
        <v>7651.4651096768994</v>
      </c>
    </row>
    <row r="291" spans="4:13" ht="19.5" customHeight="1" x14ac:dyDescent="0.45">
      <c r="D291" s="58">
        <v>276</v>
      </c>
      <c r="E291" s="8">
        <f t="shared" si="56"/>
        <v>46550</v>
      </c>
      <c r="F291" s="6">
        <f t="shared" si="57"/>
        <v>46928.61312760166</v>
      </c>
      <c r="G291" s="51">
        <f t="shared" si="58"/>
        <v>7.1999999999999998E-3</v>
      </c>
      <c r="H291" s="54">
        <f t="shared" si="54"/>
        <v>337.88601451873194</v>
      </c>
      <c r="I291" s="7">
        <f t="shared" si="59"/>
        <v>1</v>
      </c>
      <c r="J291" s="55">
        <f t="shared" si="63"/>
        <v>337.88601451873194</v>
      </c>
      <c r="K291" s="56">
        <f t="shared" si="64"/>
        <v>572</v>
      </c>
      <c r="L291" s="20">
        <f t="shared" si="65"/>
        <v>10136.580435561958</v>
      </c>
      <c r="M291" s="21">
        <f t="shared" si="55"/>
        <v>7703.8011310270886</v>
      </c>
    </row>
    <row r="292" spans="4:13" ht="19.5" customHeight="1" x14ac:dyDescent="0.45">
      <c r="D292" s="58">
        <v>277</v>
      </c>
      <c r="E292" s="8">
        <f t="shared" si="56"/>
        <v>46551</v>
      </c>
      <c r="F292" s="6">
        <f t="shared" si="57"/>
        <v>47249.604841394459</v>
      </c>
      <c r="G292" s="51">
        <f t="shared" si="58"/>
        <v>7.1999999999999998E-3</v>
      </c>
      <c r="H292" s="54">
        <f t="shared" si="54"/>
        <v>340.19715485804011</v>
      </c>
      <c r="I292" s="7">
        <f t="shared" si="59"/>
        <v>1</v>
      </c>
      <c r="J292" s="55">
        <f t="shared" si="63"/>
        <v>340.19715485804011</v>
      </c>
      <c r="K292" s="56">
        <f t="shared" si="64"/>
        <v>573</v>
      </c>
      <c r="L292" s="20">
        <f t="shared" si="65"/>
        <v>10205.914645741203</v>
      </c>
      <c r="M292" s="21">
        <f t="shared" si="55"/>
        <v>7756.4951307633137</v>
      </c>
    </row>
    <row r="293" spans="4:13" ht="19.5" customHeight="1" x14ac:dyDescent="0.45">
      <c r="D293" s="58">
        <v>278</v>
      </c>
      <c r="E293" s="8">
        <f t="shared" si="56"/>
        <v>46552</v>
      </c>
      <c r="F293" s="6">
        <f t="shared" si="57"/>
        <v>47572.792138509598</v>
      </c>
      <c r="G293" s="51">
        <f t="shared" si="58"/>
        <v>7.1999999999999998E-3</v>
      </c>
      <c r="H293" s="54">
        <f t="shared" si="54"/>
        <v>342.52410339726907</v>
      </c>
      <c r="I293" s="7">
        <f t="shared" si="59"/>
        <v>1</v>
      </c>
      <c r="J293" s="55">
        <f t="shared" si="63"/>
        <v>342.52410339726907</v>
      </c>
      <c r="K293" s="56">
        <f t="shared" si="64"/>
        <v>574</v>
      </c>
      <c r="L293" s="20">
        <f t="shared" si="65"/>
        <v>10275.723101918073</v>
      </c>
      <c r="M293" s="21">
        <f t="shared" si="55"/>
        <v>7809.5495574577353</v>
      </c>
    </row>
    <row r="294" spans="4:13" ht="19.5" customHeight="1" x14ac:dyDescent="0.45">
      <c r="D294" s="58">
        <v>279</v>
      </c>
      <c r="E294" s="8">
        <f t="shared" si="56"/>
        <v>46553</v>
      </c>
      <c r="F294" s="6">
        <f t="shared" si="57"/>
        <v>47898.190036737004</v>
      </c>
      <c r="G294" s="51">
        <f t="shared" si="58"/>
        <v>7.1999999999999998E-3</v>
      </c>
      <c r="H294" s="54">
        <f t="shared" si="54"/>
        <v>344.8669682645064</v>
      </c>
      <c r="I294" s="7">
        <f t="shared" si="59"/>
        <v>1</v>
      </c>
      <c r="J294" s="55">
        <f t="shared" si="63"/>
        <v>344.8669682645064</v>
      </c>
      <c r="K294" s="56">
        <f t="shared" si="64"/>
        <v>575</v>
      </c>
      <c r="L294" s="20">
        <f t="shared" si="65"/>
        <v>10346.009047935191</v>
      </c>
      <c r="M294" s="21">
        <f t="shared" si="55"/>
        <v>7862.9668764307453</v>
      </c>
    </row>
    <row r="295" spans="4:13" ht="19.5" customHeight="1" x14ac:dyDescent="0.45">
      <c r="D295" s="58">
        <v>280</v>
      </c>
      <c r="E295" s="8">
        <f t="shared" si="56"/>
        <v>46554</v>
      </c>
      <c r="F295" s="6">
        <f t="shared" si="57"/>
        <v>48225.813656588281</v>
      </c>
      <c r="G295" s="51">
        <f t="shared" si="58"/>
        <v>7.1999999999999998E-3</v>
      </c>
      <c r="H295" s="54">
        <f t="shared" si="54"/>
        <v>347.22585832743562</v>
      </c>
      <c r="I295" s="7">
        <f t="shared" si="59"/>
        <v>1</v>
      </c>
      <c r="J295" s="55">
        <f t="shared" ref="J295:J296" si="66">H295*I295</f>
        <v>347.22585832743562</v>
      </c>
      <c r="K295" s="56">
        <f t="shared" ref="K295:K296" si="67">I295+K294</f>
        <v>576</v>
      </c>
      <c r="L295" s="20">
        <f t="shared" ref="L295:L296" si="68">H295*30</f>
        <v>10416.775749823068</v>
      </c>
      <c r="M295" s="21">
        <f t="shared" si="55"/>
        <v>7916.7495698655312</v>
      </c>
    </row>
    <row r="296" spans="4:13" ht="19.5" customHeight="1" x14ac:dyDescent="0.45">
      <c r="D296" s="53">
        <v>281</v>
      </c>
      <c r="E296" s="8">
        <f t="shared" si="56"/>
        <v>46555</v>
      </c>
      <c r="F296" s="6">
        <f t="shared" si="57"/>
        <v>48555.678221999347</v>
      </c>
      <c r="G296" s="51">
        <f t="shared" si="58"/>
        <v>7.1999999999999998E-3</v>
      </c>
      <c r="H296" s="54">
        <f t="shared" si="54"/>
        <v>349.60088319839531</v>
      </c>
      <c r="I296" s="7">
        <f t="shared" si="59"/>
        <v>1</v>
      </c>
      <c r="J296" s="55">
        <f t="shared" si="66"/>
        <v>349.60088319839531</v>
      </c>
      <c r="K296" s="56">
        <f t="shared" si="67"/>
        <v>577</v>
      </c>
      <c r="L296" s="20">
        <f t="shared" si="68"/>
        <v>10488.026495951859</v>
      </c>
      <c r="M296" s="21">
        <f t="shared" si="55"/>
        <v>7970.9001369234129</v>
      </c>
    </row>
    <row r="297" spans="4:13" ht="19.5" customHeight="1" x14ac:dyDescent="0.45">
      <c r="D297" s="53">
        <v>282</v>
      </c>
      <c r="E297" s="8">
        <f t="shared" si="56"/>
        <v>46556</v>
      </c>
      <c r="F297" s="6">
        <f t="shared" si="57"/>
        <v>48887.799061037826</v>
      </c>
      <c r="G297" s="51">
        <f t="shared" si="58"/>
        <v>7.1999999999999998E-3</v>
      </c>
      <c r="H297" s="54">
        <f t="shared" si="54"/>
        <v>351.99215323947232</v>
      </c>
      <c r="I297" s="7">
        <f t="shared" si="59"/>
        <v>1</v>
      </c>
      <c r="J297" s="55">
        <f t="shared" ref="J297:J299" si="69">H297*I297</f>
        <v>351.99215323947232</v>
      </c>
      <c r="K297" s="56">
        <f t="shared" ref="K297:K299" si="70">I297+K296</f>
        <v>578</v>
      </c>
      <c r="L297" s="20">
        <f t="shared" ref="L297:L299" si="71">H297*30</f>
        <v>10559.76459718417</v>
      </c>
      <c r="M297" s="21">
        <f t="shared" si="55"/>
        <v>8025.4210938599699</v>
      </c>
    </row>
    <row r="298" spans="4:13" ht="19.5" customHeight="1" x14ac:dyDescent="0.45">
      <c r="D298" s="53">
        <v>283</v>
      </c>
      <c r="E298" s="8">
        <f t="shared" si="56"/>
        <v>46557</v>
      </c>
      <c r="F298" s="6">
        <f t="shared" si="57"/>
        <v>49222.191606615321</v>
      </c>
      <c r="G298" s="51">
        <f t="shared" si="58"/>
        <v>7.1999999999999998E-3</v>
      </c>
      <c r="H298" s="54">
        <f t="shared" si="54"/>
        <v>354.39977956763028</v>
      </c>
      <c r="I298" s="7">
        <f t="shared" si="59"/>
        <v>1</v>
      </c>
      <c r="J298" s="55">
        <f t="shared" si="69"/>
        <v>354.39977956763028</v>
      </c>
      <c r="K298" s="56">
        <f t="shared" si="70"/>
        <v>579</v>
      </c>
      <c r="L298" s="20">
        <f t="shared" si="71"/>
        <v>10631.993387028908</v>
      </c>
      <c r="M298" s="21">
        <f t="shared" si="55"/>
        <v>8080.3149741419702</v>
      </c>
    </row>
    <row r="299" spans="4:13" ht="19.5" customHeight="1" x14ac:dyDescent="0.45">
      <c r="D299" s="53">
        <v>284</v>
      </c>
      <c r="E299" s="8">
        <f t="shared" si="56"/>
        <v>46558</v>
      </c>
      <c r="F299" s="6">
        <f t="shared" si="57"/>
        <v>49558.871397204566</v>
      </c>
      <c r="G299" s="51">
        <f t="shared" si="58"/>
        <v>7.1999999999999998E-3</v>
      </c>
      <c r="H299" s="54">
        <f t="shared" si="54"/>
        <v>356.82387405987288</v>
      </c>
      <c r="I299" s="7">
        <f t="shared" si="59"/>
        <v>1</v>
      </c>
      <c r="J299" s="55">
        <f t="shared" si="69"/>
        <v>356.82387405987288</v>
      </c>
      <c r="K299" s="56">
        <f t="shared" si="70"/>
        <v>580</v>
      </c>
      <c r="L299" s="20">
        <f t="shared" si="71"/>
        <v>10704.716221796187</v>
      </c>
      <c r="M299" s="21">
        <f t="shared" si="55"/>
        <v>8135.5843285651017</v>
      </c>
    </row>
    <row r="300" spans="4:13" ht="19.5" customHeight="1" x14ac:dyDescent="0.45">
      <c r="D300" s="53">
        <v>285</v>
      </c>
      <c r="E300" s="8">
        <f t="shared" si="56"/>
        <v>46559</v>
      </c>
      <c r="F300" s="6">
        <f t="shared" si="57"/>
        <v>49897.854077561446</v>
      </c>
      <c r="G300" s="51">
        <f t="shared" si="58"/>
        <v>7.1999999999999998E-3</v>
      </c>
      <c r="H300" s="54">
        <f t="shared" si="54"/>
        <v>359.26454935844242</v>
      </c>
      <c r="I300" s="7">
        <f t="shared" si="59"/>
        <v>1</v>
      </c>
      <c r="J300" s="55">
        <f t="shared" ref="J300:J363" si="72">H300*I300</f>
        <v>359.26454935844242</v>
      </c>
      <c r="K300" s="56">
        <f t="shared" ref="K300:K363" si="73">I300+K299</f>
        <v>581</v>
      </c>
      <c r="L300" s="20">
        <f t="shared" ref="L300:L363" si="74">H300*30</f>
        <v>10777.936480753273</v>
      </c>
      <c r="M300" s="21">
        <f t="shared" si="55"/>
        <v>8191.2317253724877</v>
      </c>
    </row>
    <row r="301" spans="4:13" ht="19.5" customHeight="1" x14ac:dyDescent="0.45">
      <c r="D301" s="53">
        <v>286</v>
      </c>
      <c r="E301" s="8">
        <f t="shared" si="56"/>
        <v>46560</v>
      </c>
      <c r="F301" s="6">
        <f t="shared" si="57"/>
        <v>50239.155399451964</v>
      </c>
      <c r="G301" s="51">
        <f t="shared" si="58"/>
        <v>7.1999999999999998E-3</v>
      </c>
      <c r="H301" s="54">
        <f t="shared" si="54"/>
        <v>361.72191887605413</v>
      </c>
      <c r="I301" s="7">
        <f t="shared" si="59"/>
        <v>1</v>
      </c>
      <c r="J301" s="55">
        <f t="shared" si="72"/>
        <v>361.72191887605413</v>
      </c>
      <c r="K301" s="56">
        <f t="shared" si="73"/>
        <v>582</v>
      </c>
      <c r="L301" s="20">
        <f t="shared" si="74"/>
        <v>10851.657566281625</v>
      </c>
      <c r="M301" s="21">
        <f t="shared" si="55"/>
        <v>8247.2597503740344</v>
      </c>
    </row>
    <row r="302" spans="4:13" ht="19.5" customHeight="1" x14ac:dyDescent="0.45">
      <c r="D302" s="53">
        <v>287</v>
      </c>
      <c r="E302" s="8">
        <f t="shared" si="56"/>
        <v>46561</v>
      </c>
      <c r="F302" s="6">
        <f t="shared" si="57"/>
        <v>50582.791222384214</v>
      </c>
      <c r="G302" s="51">
        <f t="shared" si="58"/>
        <v>7.1999999999999998E-3</v>
      </c>
      <c r="H302" s="54">
        <f t="shared" si="54"/>
        <v>364.19609680116633</v>
      </c>
      <c r="I302" s="7">
        <f t="shared" si="59"/>
        <v>1</v>
      </c>
      <c r="J302" s="55">
        <f t="shared" si="72"/>
        <v>364.19609680116633</v>
      </c>
      <c r="K302" s="56">
        <f t="shared" si="73"/>
        <v>583</v>
      </c>
      <c r="L302" s="20">
        <f t="shared" si="74"/>
        <v>10925.88290403499</v>
      </c>
      <c r="M302" s="21">
        <f t="shared" si="55"/>
        <v>8303.6710070665922</v>
      </c>
    </row>
    <row r="303" spans="4:13" ht="19.5" customHeight="1" x14ac:dyDescent="0.45">
      <c r="D303" s="53">
        <v>288</v>
      </c>
      <c r="E303" s="8">
        <f t="shared" si="56"/>
        <v>46562</v>
      </c>
      <c r="F303" s="6">
        <f t="shared" si="57"/>
        <v>50928.777514345325</v>
      </c>
      <c r="G303" s="51">
        <f t="shared" si="58"/>
        <v>7.1999999999999998E-3</v>
      </c>
      <c r="H303" s="54">
        <f t="shared" si="54"/>
        <v>366.68719810328633</v>
      </c>
      <c r="I303" s="7">
        <f t="shared" si="59"/>
        <v>1</v>
      </c>
      <c r="J303" s="55">
        <f t="shared" si="72"/>
        <v>366.68719810328633</v>
      </c>
      <c r="K303" s="56">
        <f t="shared" si="73"/>
        <v>584</v>
      </c>
      <c r="L303" s="20">
        <f t="shared" si="74"/>
        <v>11000.61594309859</v>
      </c>
      <c r="M303" s="21">
        <f t="shared" si="55"/>
        <v>8360.4681167549279</v>
      </c>
    </row>
    <row r="304" spans="4:13" ht="19.5" customHeight="1" x14ac:dyDescent="0.45">
      <c r="D304" s="53">
        <v>289</v>
      </c>
      <c r="E304" s="8">
        <f t="shared" si="56"/>
        <v>46563</v>
      </c>
      <c r="F304" s="6">
        <f t="shared" si="57"/>
        <v>51277.130352543449</v>
      </c>
      <c r="G304" s="51">
        <f t="shared" si="58"/>
        <v>7.1999999999999998E-3</v>
      </c>
      <c r="H304" s="54">
        <f t="shared" si="54"/>
        <v>369.1953385383128</v>
      </c>
      <c r="I304" s="7">
        <f t="shared" si="59"/>
        <v>1</v>
      </c>
      <c r="J304" s="55">
        <f t="shared" si="72"/>
        <v>369.1953385383128</v>
      </c>
      <c r="K304" s="56">
        <f t="shared" si="73"/>
        <v>585</v>
      </c>
      <c r="L304" s="20">
        <f t="shared" si="74"/>
        <v>11075.860156149383</v>
      </c>
      <c r="M304" s="21">
        <f t="shared" si="55"/>
        <v>8417.6537186735313</v>
      </c>
    </row>
    <row r="305" spans="4:13" ht="19.5" customHeight="1" x14ac:dyDescent="0.45">
      <c r="D305" s="53">
        <v>290</v>
      </c>
      <c r="E305" s="8">
        <f t="shared" si="56"/>
        <v>46564</v>
      </c>
      <c r="F305" s="6">
        <f t="shared" si="57"/>
        <v>51627.865924154845</v>
      </c>
      <c r="G305" s="51">
        <f t="shared" si="58"/>
        <v>7.1999999999999998E-3</v>
      </c>
      <c r="H305" s="54">
        <f t="shared" si="54"/>
        <v>371.72063465391489</v>
      </c>
      <c r="I305" s="7">
        <f t="shared" si="59"/>
        <v>1</v>
      </c>
      <c r="J305" s="55">
        <f t="shared" si="72"/>
        <v>371.72063465391489</v>
      </c>
      <c r="K305" s="56">
        <f t="shared" si="73"/>
        <v>586</v>
      </c>
      <c r="L305" s="20">
        <f t="shared" si="74"/>
        <v>11151.619039617446</v>
      </c>
      <c r="M305" s="21">
        <f t="shared" si="55"/>
        <v>8475.2304701092598</v>
      </c>
    </row>
    <row r="306" spans="4:13" ht="19.5" customHeight="1" x14ac:dyDescent="0.45">
      <c r="D306" s="58">
        <v>291</v>
      </c>
      <c r="E306" s="8">
        <f t="shared" si="56"/>
        <v>46565</v>
      </c>
      <c r="F306" s="6">
        <f t="shared" si="57"/>
        <v>51981.000527076067</v>
      </c>
      <c r="G306" s="51">
        <f t="shared" si="58"/>
        <v>7.1999999999999998E-3</v>
      </c>
      <c r="H306" s="54">
        <f t="shared" si="54"/>
        <v>374.26320379494769</v>
      </c>
      <c r="I306" s="7">
        <f t="shared" si="59"/>
        <v>1</v>
      </c>
      <c r="J306" s="55">
        <f t="shared" si="72"/>
        <v>374.26320379494769</v>
      </c>
      <c r="K306" s="56">
        <f t="shared" si="73"/>
        <v>587</v>
      </c>
      <c r="L306" s="20">
        <f t="shared" si="74"/>
        <v>11227.89611384843</v>
      </c>
      <c r="M306" s="21">
        <f t="shared" si="55"/>
        <v>8533.2010465248077</v>
      </c>
    </row>
    <row r="307" spans="4:13" ht="19.5" customHeight="1" x14ac:dyDescent="0.45">
      <c r="D307" s="58">
        <v>292</v>
      </c>
      <c r="E307" s="8">
        <f t="shared" si="56"/>
        <v>46566</v>
      </c>
      <c r="F307" s="6">
        <f t="shared" si="57"/>
        <v>52336.550570681269</v>
      </c>
      <c r="G307" s="51">
        <f t="shared" si="58"/>
        <v>7.1999999999999998E-3</v>
      </c>
      <c r="H307" s="54">
        <f t="shared" si="54"/>
        <v>376.82316410890513</v>
      </c>
      <c r="I307" s="7">
        <f t="shared" si="59"/>
        <v>1</v>
      </c>
      <c r="J307" s="55">
        <f t="shared" si="72"/>
        <v>376.82316410890513</v>
      </c>
      <c r="K307" s="56">
        <f t="shared" si="73"/>
        <v>588</v>
      </c>
      <c r="L307" s="20">
        <f t="shared" si="74"/>
        <v>11304.694923267154</v>
      </c>
      <c r="M307" s="21">
        <f t="shared" si="55"/>
        <v>8591.5681416830375</v>
      </c>
    </row>
    <row r="308" spans="4:13" ht="19.5" customHeight="1" x14ac:dyDescent="0.45">
      <c r="D308" s="58">
        <v>293</v>
      </c>
      <c r="E308" s="8">
        <f t="shared" si="56"/>
        <v>46567</v>
      </c>
      <c r="F308" s="6">
        <f t="shared" si="57"/>
        <v>52694.53257658473</v>
      </c>
      <c r="G308" s="51">
        <f t="shared" si="58"/>
        <v>7.1999999999999998E-3</v>
      </c>
      <c r="H308" s="54">
        <f t="shared" si="54"/>
        <v>379.40063455141006</v>
      </c>
      <c r="I308" s="7">
        <f t="shared" si="59"/>
        <v>1</v>
      </c>
      <c r="J308" s="55">
        <f t="shared" si="72"/>
        <v>379.40063455141006</v>
      </c>
      <c r="K308" s="56">
        <f t="shared" si="73"/>
        <v>589</v>
      </c>
      <c r="L308" s="20">
        <f t="shared" si="74"/>
        <v>11382.019036542302</v>
      </c>
      <c r="M308" s="21">
        <f t="shared" si="55"/>
        <v>8650.3344677721507</v>
      </c>
    </row>
    <row r="309" spans="4:13" ht="19.5" customHeight="1" x14ac:dyDescent="0.45">
      <c r="D309" s="58">
        <v>294</v>
      </c>
      <c r="E309" s="8">
        <f t="shared" si="56"/>
        <v>46568</v>
      </c>
      <c r="F309" s="6">
        <f t="shared" si="57"/>
        <v>53054.963179408573</v>
      </c>
      <c r="G309" s="51">
        <f t="shared" si="58"/>
        <v>7.1999999999999998E-3</v>
      </c>
      <c r="H309" s="54">
        <f t="shared" si="54"/>
        <v>381.99573489174173</v>
      </c>
      <c r="I309" s="7">
        <f t="shared" si="59"/>
        <v>1</v>
      </c>
      <c r="J309" s="55">
        <f t="shared" si="72"/>
        <v>381.99573489174173</v>
      </c>
      <c r="K309" s="56">
        <f t="shared" si="73"/>
        <v>590</v>
      </c>
      <c r="L309" s="20">
        <f t="shared" si="74"/>
        <v>11459.872046752253</v>
      </c>
      <c r="M309" s="21">
        <f t="shared" si="55"/>
        <v>8709.502755531712</v>
      </c>
    </row>
    <row r="310" spans="4:13" ht="19.5" customHeight="1" x14ac:dyDescent="0.45">
      <c r="D310" s="58">
        <v>295</v>
      </c>
      <c r="E310" s="8">
        <f t="shared" si="56"/>
        <v>46569</v>
      </c>
      <c r="F310" s="6">
        <f t="shared" si="57"/>
        <v>53417.859127555726</v>
      </c>
      <c r="G310" s="51">
        <f t="shared" si="58"/>
        <v>7.1999999999999998E-3</v>
      </c>
      <c r="H310" s="54">
        <f t="shared" si="54"/>
        <v>384.60858571840123</v>
      </c>
      <c r="I310" s="7">
        <f t="shared" si="59"/>
        <v>1</v>
      </c>
      <c r="J310" s="55">
        <f t="shared" si="72"/>
        <v>384.60858571840123</v>
      </c>
      <c r="K310" s="56">
        <f t="shared" si="73"/>
        <v>591</v>
      </c>
      <c r="L310" s="20">
        <f t="shared" si="74"/>
        <v>11538.257571552036</v>
      </c>
      <c r="M310" s="21">
        <f t="shared" si="55"/>
        <v>8769.075754379548</v>
      </c>
    </row>
    <row r="311" spans="4:13" ht="19.5" customHeight="1" x14ac:dyDescent="0.45">
      <c r="D311" s="58">
        <v>296</v>
      </c>
      <c r="E311" s="8">
        <f t="shared" si="56"/>
        <v>46570</v>
      </c>
      <c r="F311" s="6">
        <f t="shared" si="57"/>
        <v>53783.237283988208</v>
      </c>
      <c r="G311" s="51">
        <f t="shared" si="58"/>
        <v>7.1999999999999998E-3</v>
      </c>
      <c r="H311" s="54">
        <f t="shared" si="54"/>
        <v>387.23930844471511</v>
      </c>
      <c r="I311" s="7">
        <f t="shared" si="59"/>
        <v>1</v>
      </c>
      <c r="J311" s="55">
        <f t="shared" si="72"/>
        <v>387.23930844471511</v>
      </c>
      <c r="K311" s="56">
        <f t="shared" si="73"/>
        <v>592</v>
      </c>
      <c r="L311" s="20">
        <f t="shared" si="74"/>
        <v>11617.179253341454</v>
      </c>
      <c r="M311" s="21">
        <f t="shared" si="55"/>
        <v>8829.056232539504</v>
      </c>
    </row>
    <row r="312" spans="4:13" ht="19.5" customHeight="1" x14ac:dyDescent="0.45">
      <c r="D312" s="58">
        <v>297</v>
      </c>
      <c r="E312" s="8">
        <f t="shared" si="56"/>
        <v>46571</v>
      </c>
      <c r="F312" s="6">
        <f t="shared" si="57"/>
        <v>54151.114627010691</v>
      </c>
      <c r="G312" s="51">
        <f t="shared" si="58"/>
        <v>7.1999999999999998E-3</v>
      </c>
      <c r="H312" s="54">
        <f t="shared" si="54"/>
        <v>389.88802531447698</v>
      </c>
      <c r="I312" s="7">
        <f t="shared" si="59"/>
        <v>1</v>
      </c>
      <c r="J312" s="55">
        <f t="shared" si="72"/>
        <v>389.88802531447698</v>
      </c>
      <c r="K312" s="56">
        <f t="shared" si="73"/>
        <v>593</v>
      </c>
      <c r="L312" s="20">
        <f t="shared" si="74"/>
        <v>11696.640759434309</v>
      </c>
      <c r="M312" s="21">
        <f t="shared" si="55"/>
        <v>8889.4469771700751</v>
      </c>
    </row>
    <row r="313" spans="4:13" ht="19.5" customHeight="1" x14ac:dyDescent="0.45">
      <c r="D313" s="58">
        <v>298</v>
      </c>
      <c r="E313" s="8">
        <f t="shared" si="56"/>
        <v>46572</v>
      </c>
      <c r="F313" s="6">
        <f t="shared" si="57"/>
        <v>54521.508251059444</v>
      </c>
      <c r="G313" s="51">
        <f t="shared" si="58"/>
        <v>7.1999999999999998E-3</v>
      </c>
      <c r="H313" s="54">
        <f t="shared" si="54"/>
        <v>392.55485940762799</v>
      </c>
      <c r="I313" s="7">
        <f t="shared" si="59"/>
        <v>1</v>
      </c>
      <c r="J313" s="55">
        <f t="shared" si="72"/>
        <v>392.55485940762799</v>
      </c>
      <c r="K313" s="56">
        <f t="shared" si="73"/>
        <v>594</v>
      </c>
      <c r="L313" s="20">
        <f t="shared" si="74"/>
        <v>11776.645782228839</v>
      </c>
      <c r="M313" s="21">
        <f t="shared" si="55"/>
        <v>8950.2507944939189</v>
      </c>
    </row>
    <row r="314" spans="4:13" ht="19.5" customHeight="1" x14ac:dyDescent="0.45">
      <c r="D314" s="58">
        <v>299</v>
      </c>
      <c r="E314" s="8">
        <f t="shared" si="56"/>
        <v>46573</v>
      </c>
      <c r="F314" s="6">
        <f t="shared" si="57"/>
        <v>54894.435367496691</v>
      </c>
      <c r="G314" s="51">
        <f t="shared" si="58"/>
        <v>7.1999999999999998E-3</v>
      </c>
      <c r="H314" s="54">
        <f t="shared" si="54"/>
        <v>395.23993464597618</v>
      </c>
      <c r="I314" s="7">
        <f t="shared" si="59"/>
        <v>1</v>
      </c>
      <c r="J314" s="55">
        <f t="shared" si="72"/>
        <v>395.23993464597618</v>
      </c>
      <c r="K314" s="56">
        <f t="shared" si="73"/>
        <v>595</v>
      </c>
      <c r="L314" s="20">
        <f t="shared" si="74"/>
        <v>11857.198039379286</v>
      </c>
      <c r="M314" s="21">
        <f t="shared" si="55"/>
        <v>9011.4705099282564</v>
      </c>
    </row>
    <row r="315" spans="4:13" ht="19.5" customHeight="1" x14ac:dyDescent="0.45">
      <c r="D315" s="58">
        <v>300</v>
      </c>
      <c r="E315" s="8">
        <f t="shared" si="56"/>
        <v>46574</v>
      </c>
      <c r="F315" s="6">
        <f t="shared" si="57"/>
        <v>55269.913305410366</v>
      </c>
      <c r="G315" s="51">
        <f t="shared" si="58"/>
        <v>7.1999999999999998E-3</v>
      </c>
      <c r="H315" s="54">
        <f t="shared" si="54"/>
        <v>397.94337579895461</v>
      </c>
      <c r="I315" s="7">
        <f t="shared" si="59"/>
        <v>1</v>
      </c>
      <c r="J315" s="55">
        <f t="shared" si="72"/>
        <v>397.94337579895461</v>
      </c>
      <c r="K315" s="56">
        <f t="shared" si="73"/>
        <v>596</v>
      </c>
      <c r="L315" s="20">
        <f t="shared" si="74"/>
        <v>11938.301273968638</v>
      </c>
      <c r="M315" s="21">
        <f t="shared" si="55"/>
        <v>9073.1089682161655</v>
      </c>
    </row>
    <row r="316" spans="4:13" ht="19.5" customHeight="1" x14ac:dyDescent="0.45">
      <c r="D316" s="53">
        <v>301</v>
      </c>
      <c r="E316" s="8">
        <f t="shared" si="56"/>
        <v>46575</v>
      </c>
      <c r="F316" s="6">
        <f t="shared" si="57"/>
        <v>55647.959512419373</v>
      </c>
      <c r="G316" s="51">
        <f t="shared" si="58"/>
        <v>7.1999999999999998E-3</v>
      </c>
      <c r="H316" s="54">
        <f t="shared" si="54"/>
        <v>400.66530848941949</v>
      </c>
      <c r="I316" s="7">
        <f t="shared" si="59"/>
        <v>1</v>
      </c>
      <c r="J316" s="55">
        <f t="shared" si="72"/>
        <v>400.66530848941949</v>
      </c>
      <c r="K316" s="56">
        <f t="shared" si="73"/>
        <v>597</v>
      </c>
      <c r="L316" s="20">
        <f t="shared" si="74"/>
        <v>12019.959254682584</v>
      </c>
      <c r="M316" s="21">
        <f t="shared" si="55"/>
        <v>9135.1690335587646</v>
      </c>
    </row>
    <row r="317" spans="4:13" ht="19.5" customHeight="1" x14ac:dyDescent="0.45">
      <c r="D317" s="53">
        <v>302</v>
      </c>
      <c r="E317" s="8">
        <f t="shared" si="56"/>
        <v>46576</v>
      </c>
      <c r="F317" s="6">
        <f t="shared" si="57"/>
        <v>56028.591555484323</v>
      </c>
      <c r="G317" s="51">
        <f t="shared" si="58"/>
        <v>7.1999999999999998E-3</v>
      </c>
      <c r="H317" s="54">
        <f t="shared" si="54"/>
        <v>403.40585919948711</v>
      </c>
      <c r="I317" s="7">
        <f t="shared" si="59"/>
        <v>1</v>
      </c>
      <c r="J317" s="55">
        <f t="shared" si="72"/>
        <v>403.40585919948711</v>
      </c>
      <c r="K317" s="56">
        <f t="shared" si="73"/>
        <v>598</v>
      </c>
      <c r="L317" s="20">
        <f t="shared" si="74"/>
        <v>12102.175775984613</v>
      </c>
      <c r="M317" s="21">
        <f t="shared" si="55"/>
        <v>9197.6535897483063</v>
      </c>
    </row>
    <row r="318" spans="4:13" ht="19.5" customHeight="1" x14ac:dyDescent="0.45">
      <c r="D318" s="53">
        <v>303</v>
      </c>
      <c r="E318" s="8">
        <f t="shared" si="56"/>
        <v>46577</v>
      </c>
      <c r="F318" s="6">
        <f t="shared" si="57"/>
        <v>56411.827121723836</v>
      </c>
      <c r="G318" s="51">
        <f t="shared" si="58"/>
        <v>7.1999999999999998E-3</v>
      </c>
      <c r="H318" s="54">
        <f t="shared" si="54"/>
        <v>406.16515527641161</v>
      </c>
      <c r="I318" s="7">
        <f t="shared" si="59"/>
        <v>1</v>
      </c>
      <c r="J318" s="55">
        <f t="shared" si="72"/>
        <v>406.16515527641161</v>
      </c>
      <c r="K318" s="56">
        <f t="shared" si="73"/>
        <v>599</v>
      </c>
      <c r="L318" s="20">
        <f t="shared" si="74"/>
        <v>12184.954658292349</v>
      </c>
      <c r="M318" s="21">
        <f t="shared" si="55"/>
        <v>9260.5655403021847</v>
      </c>
    </row>
    <row r="319" spans="4:13" ht="19.5" customHeight="1" x14ac:dyDescent="0.45">
      <c r="D319" s="53">
        <v>304</v>
      </c>
      <c r="E319" s="8">
        <f t="shared" si="56"/>
        <v>46578</v>
      </c>
      <c r="F319" s="6">
        <f t="shared" si="57"/>
        <v>56797.684019236425</v>
      </c>
      <c r="G319" s="51">
        <f t="shared" si="58"/>
        <v>7.1999999999999998E-3</v>
      </c>
      <c r="H319" s="54">
        <f t="shared" si="54"/>
        <v>408.94332493850226</v>
      </c>
      <c r="I319" s="7">
        <f t="shared" si="59"/>
        <v>1</v>
      </c>
      <c r="J319" s="55">
        <f t="shared" si="72"/>
        <v>408.94332493850226</v>
      </c>
      <c r="K319" s="56">
        <f t="shared" si="73"/>
        <v>600</v>
      </c>
      <c r="L319" s="20">
        <f t="shared" si="74"/>
        <v>12268.299748155068</v>
      </c>
      <c r="M319" s="21">
        <f t="shared" si="55"/>
        <v>9323.9078085978526</v>
      </c>
    </row>
    <row r="320" spans="4:13" ht="19.5" customHeight="1" x14ac:dyDescent="0.45">
      <c r="D320" s="53">
        <v>305</v>
      </c>
      <c r="E320" s="8">
        <f t="shared" si="56"/>
        <v>46579</v>
      </c>
      <c r="F320" s="6">
        <f t="shared" si="57"/>
        <v>57186.180177927999</v>
      </c>
      <c r="G320" s="51">
        <f t="shared" si="58"/>
        <v>7.1999999999999998E-3</v>
      </c>
      <c r="H320" s="54">
        <f t="shared" si="54"/>
        <v>411.74049728108156</v>
      </c>
      <c r="I320" s="7">
        <f t="shared" si="59"/>
        <v>1</v>
      </c>
      <c r="J320" s="55">
        <f t="shared" si="72"/>
        <v>411.74049728108156</v>
      </c>
      <c r="K320" s="56">
        <f t="shared" si="73"/>
        <v>601</v>
      </c>
      <c r="L320" s="20">
        <f t="shared" si="74"/>
        <v>12352.214918432446</v>
      </c>
      <c r="M320" s="21">
        <f t="shared" si="55"/>
        <v>9387.6833380086591</v>
      </c>
    </row>
    <row r="321" spans="4:13" ht="19.5" customHeight="1" x14ac:dyDescent="0.45">
      <c r="D321" s="53">
        <v>306</v>
      </c>
      <c r="E321" s="8">
        <f t="shared" si="56"/>
        <v>46580</v>
      </c>
      <c r="F321" s="6">
        <f t="shared" si="57"/>
        <v>57577.333650345026</v>
      </c>
      <c r="G321" s="51">
        <f t="shared" si="58"/>
        <v>7.1999999999999998E-3</v>
      </c>
      <c r="H321" s="54">
        <f t="shared" si="54"/>
        <v>414.55680228248417</v>
      </c>
      <c r="I321" s="7">
        <f t="shared" si="59"/>
        <v>1</v>
      </c>
      <c r="J321" s="55">
        <f t="shared" si="72"/>
        <v>414.55680228248417</v>
      </c>
      <c r="K321" s="56">
        <f t="shared" si="73"/>
        <v>602</v>
      </c>
      <c r="L321" s="20">
        <f t="shared" si="74"/>
        <v>12436.704068474524</v>
      </c>
      <c r="M321" s="21">
        <f t="shared" si="55"/>
        <v>9451.8950920406387</v>
      </c>
    </row>
    <row r="322" spans="4:13" ht="19.5" customHeight="1" x14ac:dyDescent="0.45">
      <c r="D322" s="53">
        <v>307</v>
      </c>
      <c r="E322" s="8">
        <f t="shared" si="56"/>
        <v>46581</v>
      </c>
      <c r="F322" s="6">
        <f t="shared" si="57"/>
        <v>57971.162612513384</v>
      </c>
      <c r="G322" s="51">
        <f t="shared" si="58"/>
        <v>7.1999999999999998E-3</v>
      </c>
      <c r="H322" s="54">
        <f t="shared" si="54"/>
        <v>417.39237081009634</v>
      </c>
      <c r="I322" s="7">
        <f t="shared" si="59"/>
        <v>1</v>
      </c>
      <c r="J322" s="55">
        <f t="shared" si="72"/>
        <v>417.39237081009634</v>
      </c>
      <c r="K322" s="56">
        <f t="shared" si="73"/>
        <v>603</v>
      </c>
      <c r="L322" s="20">
        <f t="shared" si="74"/>
        <v>12521.77112430289</v>
      </c>
      <c r="M322" s="21">
        <f t="shared" si="55"/>
        <v>9516.5460544701964</v>
      </c>
    </row>
    <row r="323" spans="4:13" ht="19.5" customHeight="1" x14ac:dyDescent="0.45">
      <c r="D323" s="53">
        <v>308</v>
      </c>
      <c r="E323" s="8">
        <f t="shared" si="56"/>
        <v>46582</v>
      </c>
      <c r="F323" s="6">
        <f t="shared" si="57"/>
        <v>58367.685364782978</v>
      </c>
      <c r="G323" s="51">
        <f t="shared" si="58"/>
        <v>7.1999999999999998E-3</v>
      </c>
      <c r="H323" s="54">
        <f t="shared" si="54"/>
        <v>420.24733462643741</v>
      </c>
      <c r="I323" s="7">
        <f t="shared" si="59"/>
        <v>1</v>
      </c>
      <c r="J323" s="55">
        <f t="shared" si="72"/>
        <v>420.24733462643741</v>
      </c>
      <c r="K323" s="56">
        <f t="shared" si="73"/>
        <v>604</v>
      </c>
      <c r="L323" s="20">
        <f t="shared" si="74"/>
        <v>12607.420038793121</v>
      </c>
      <c r="M323" s="21">
        <f t="shared" si="55"/>
        <v>9581.6392294827729</v>
      </c>
    </row>
    <row r="324" spans="4:13" ht="19.5" customHeight="1" x14ac:dyDescent="0.45">
      <c r="D324" s="53">
        <v>309</v>
      </c>
      <c r="E324" s="8">
        <f t="shared" si="56"/>
        <v>46583</v>
      </c>
      <c r="F324" s="6">
        <f t="shared" si="57"/>
        <v>58766.920332678092</v>
      </c>
      <c r="G324" s="51">
        <f t="shared" si="58"/>
        <v>7.1999999999999998E-3</v>
      </c>
      <c r="H324" s="54">
        <f t="shared" si="54"/>
        <v>423.12182639528226</v>
      </c>
      <c r="I324" s="7">
        <f t="shared" si="59"/>
        <v>1</v>
      </c>
      <c r="J324" s="55">
        <f t="shared" si="72"/>
        <v>423.12182639528226</v>
      </c>
      <c r="K324" s="56">
        <f t="shared" si="73"/>
        <v>605</v>
      </c>
      <c r="L324" s="20">
        <f t="shared" si="74"/>
        <v>12693.654791858467</v>
      </c>
      <c r="M324" s="21">
        <f t="shared" si="55"/>
        <v>9647.1776418124355</v>
      </c>
    </row>
    <row r="325" spans="4:13" ht="19.5" customHeight="1" x14ac:dyDescent="0.45">
      <c r="D325" s="53">
        <v>310</v>
      </c>
      <c r="E325" s="8">
        <f t="shared" si="56"/>
        <v>46584</v>
      </c>
      <c r="F325" s="6">
        <f t="shared" si="57"/>
        <v>59168.886067753607</v>
      </c>
      <c r="G325" s="51">
        <f t="shared" si="58"/>
        <v>7.1999999999999998E-3</v>
      </c>
      <c r="H325" s="54">
        <f t="shared" si="54"/>
        <v>426.01597968782596</v>
      </c>
      <c r="I325" s="7">
        <f t="shared" si="59"/>
        <v>1</v>
      </c>
      <c r="J325" s="55">
        <f t="shared" si="72"/>
        <v>426.01597968782596</v>
      </c>
      <c r="K325" s="56">
        <f t="shared" si="73"/>
        <v>606</v>
      </c>
      <c r="L325" s="20">
        <f t="shared" si="74"/>
        <v>12780.479390634779</v>
      </c>
      <c r="M325" s="21">
        <f t="shared" si="55"/>
        <v>9713.1643368824316</v>
      </c>
    </row>
    <row r="326" spans="4:13" ht="19.5" customHeight="1" x14ac:dyDescent="0.45">
      <c r="D326" s="58">
        <v>311</v>
      </c>
      <c r="E326" s="8">
        <f t="shared" si="56"/>
        <v>46585</v>
      </c>
      <c r="F326" s="6">
        <f t="shared" si="57"/>
        <v>59573.601248457038</v>
      </c>
      <c r="G326" s="51">
        <f t="shared" si="58"/>
        <v>7.1999999999999998E-3</v>
      </c>
      <c r="H326" s="54">
        <f t="shared" si="54"/>
        <v>428.92992898889065</v>
      </c>
      <c r="I326" s="7">
        <f t="shared" si="59"/>
        <v>1</v>
      </c>
      <c r="J326" s="55">
        <f t="shared" si="72"/>
        <v>428.92992898889065</v>
      </c>
      <c r="K326" s="56">
        <f t="shared" si="73"/>
        <v>607</v>
      </c>
      <c r="L326" s="20">
        <f t="shared" si="74"/>
        <v>12867.89786966672</v>
      </c>
      <c r="M326" s="21">
        <f t="shared" si="55"/>
        <v>9779.6023809467079</v>
      </c>
    </row>
    <row r="327" spans="4:13" ht="19.5" customHeight="1" x14ac:dyDescent="0.45">
      <c r="D327" s="58">
        <v>312</v>
      </c>
      <c r="E327" s="8">
        <f t="shared" si="56"/>
        <v>46586</v>
      </c>
      <c r="F327" s="6">
        <f t="shared" si="57"/>
        <v>59981.084680996486</v>
      </c>
      <c r="G327" s="51">
        <f t="shared" si="58"/>
        <v>7.1999999999999998E-3</v>
      </c>
      <c r="H327" s="54">
        <f t="shared" si="54"/>
        <v>431.8638097031747</v>
      </c>
      <c r="I327" s="7">
        <f t="shared" si="59"/>
        <v>1</v>
      </c>
      <c r="J327" s="55">
        <f t="shared" si="72"/>
        <v>431.8638097031747</v>
      </c>
      <c r="K327" s="56">
        <f t="shared" si="73"/>
        <v>608</v>
      </c>
      <c r="L327" s="20">
        <f t="shared" si="74"/>
        <v>12955.914291095241</v>
      </c>
      <c r="M327" s="21">
        <f t="shared" si="55"/>
        <v>9846.4948612323842</v>
      </c>
    </row>
    <row r="328" spans="4:13" ht="19.5" customHeight="1" x14ac:dyDescent="0.45">
      <c r="D328" s="58">
        <v>313</v>
      </c>
      <c r="E328" s="8">
        <f t="shared" si="56"/>
        <v>46587</v>
      </c>
      <c r="F328" s="6">
        <f t="shared" si="57"/>
        <v>60391.355300214505</v>
      </c>
      <c r="G328" s="51">
        <f t="shared" si="58"/>
        <v>7.1999999999999998E-3</v>
      </c>
      <c r="H328" s="54">
        <f t="shared" si="54"/>
        <v>434.81775816154442</v>
      </c>
      <c r="I328" s="7">
        <f t="shared" si="59"/>
        <v>1</v>
      </c>
      <c r="J328" s="55">
        <f t="shared" si="72"/>
        <v>434.81775816154442</v>
      </c>
      <c r="K328" s="56">
        <f t="shared" si="73"/>
        <v>609</v>
      </c>
      <c r="L328" s="20">
        <f t="shared" si="74"/>
        <v>13044.532744846332</v>
      </c>
      <c r="M328" s="21">
        <f t="shared" si="55"/>
        <v>9913.8448860832123</v>
      </c>
    </row>
    <row r="329" spans="4:13" ht="19.5" customHeight="1" x14ac:dyDescent="0.45">
      <c r="D329" s="58">
        <v>314</v>
      </c>
      <c r="E329" s="8">
        <f t="shared" si="56"/>
        <v>46588</v>
      </c>
      <c r="F329" s="6">
        <f t="shared" si="57"/>
        <v>60804.432170467975</v>
      </c>
      <c r="G329" s="51">
        <f t="shared" si="58"/>
        <v>7.1999999999999998E-3</v>
      </c>
      <c r="H329" s="54">
        <f t="shared" si="54"/>
        <v>437.79191162736942</v>
      </c>
      <c r="I329" s="7">
        <f t="shared" si="59"/>
        <v>1</v>
      </c>
      <c r="J329" s="55">
        <f t="shared" si="72"/>
        <v>437.79191162736942</v>
      </c>
      <c r="K329" s="56">
        <f t="shared" si="73"/>
        <v>610</v>
      </c>
      <c r="L329" s="20">
        <f t="shared" si="74"/>
        <v>13133.757348821082</v>
      </c>
      <c r="M329" s="21">
        <f t="shared" si="55"/>
        <v>9981.655585104023</v>
      </c>
    </row>
    <row r="330" spans="4:13" ht="19.5" customHeight="1" x14ac:dyDescent="0.45">
      <c r="D330" s="58">
        <v>315</v>
      </c>
      <c r="E330" s="8">
        <f t="shared" si="56"/>
        <v>46589</v>
      </c>
      <c r="F330" s="6">
        <f t="shared" si="57"/>
        <v>61220.334486513973</v>
      </c>
      <c r="G330" s="51">
        <f t="shared" si="58"/>
        <v>7.1999999999999998E-3</v>
      </c>
      <c r="H330" s="54">
        <f t="shared" si="54"/>
        <v>440.78640830290061</v>
      </c>
      <c r="I330" s="7">
        <f t="shared" si="59"/>
        <v>1</v>
      </c>
      <c r="J330" s="55">
        <f t="shared" si="72"/>
        <v>440.78640830290061</v>
      </c>
      <c r="K330" s="56">
        <f t="shared" si="73"/>
        <v>611</v>
      </c>
      <c r="L330" s="20">
        <f t="shared" si="74"/>
        <v>13223.592249087018</v>
      </c>
      <c r="M330" s="21">
        <f t="shared" si="55"/>
        <v>10049.930109306133</v>
      </c>
    </row>
    <row r="331" spans="4:13" ht="19.5" customHeight="1" x14ac:dyDescent="0.45">
      <c r="D331" s="58">
        <v>316</v>
      </c>
      <c r="E331" s="8">
        <f t="shared" si="56"/>
        <v>46590</v>
      </c>
      <c r="F331" s="6">
        <f t="shared" si="57"/>
        <v>61639.081574401731</v>
      </c>
      <c r="G331" s="51">
        <f t="shared" si="58"/>
        <v>7.1999999999999998E-3</v>
      </c>
      <c r="H331" s="54">
        <f t="shared" si="54"/>
        <v>443.80138733569243</v>
      </c>
      <c r="I331" s="7">
        <f t="shared" si="59"/>
        <v>1</v>
      </c>
      <c r="J331" s="55">
        <f t="shared" si="72"/>
        <v>443.80138733569243</v>
      </c>
      <c r="K331" s="56">
        <f t="shared" si="73"/>
        <v>612</v>
      </c>
      <c r="L331" s="20">
        <f t="shared" si="74"/>
        <v>13314.041620070773</v>
      </c>
      <c r="M331" s="21">
        <f t="shared" si="55"/>
        <v>10118.671631253788</v>
      </c>
    </row>
    <row r="332" spans="4:13" ht="19.5" customHeight="1" x14ac:dyDescent="0.45">
      <c r="D332" s="58">
        <v>317</v>
      </c>
      <c r="E332" s="8">
        <f t="shared" si="56"/>
        <v>46591</v>
      </c>
      <c r="F332" s="6">
        <f t="shared" si="57"/>
        <v>62060.692892370636</v>
      </c>
      <c r="G332" s="51">
        <f t="shared" si="58"/>
        <v>7.1999999999999998E-3</v>
      </c>
      <c r="H332" s="54">
        <f t="shared" si="54"/>
        <v>446.83698882506854</v>
      </c>
      <c r="I332" s="7">
        <f t="shared" si="59"/>
        <v>1</v>
      </c>
      <c r="J332" s="55">
        <f t="shared" si="72"/>
        <v>446.83698882506854</v>
      </c>
      <c r="K332" s="56">
        <f t="shared" si="73"/>
        <v>613</v>
      </c>
      <c r="L332" s="20">
        <f t="shared" si="74"/>
        <v>13405.109664752057</v>
      </c>
      <c r="M332" s="21">
        <f t="shared" si="55"/>
        <v>10187.883345211563</v>
      </c>
    </row>
    <row r="333" spans="4:13" ht="19.5" customHeight="1" x14ac:dyDescent="0.45">
      <c r="D333" s="58">
        <v>318</v>
      </c>
      <c r="E333" s="8">
        <f t="shared" si="56"/>
        <v>46592</v>
      </c>
      <c r="F333" s="6">
        <f t="shared" si="57"/>
        <v>62485.188031754449</v>
      </c>
      <c r="G333" s="51">
        <f t="shared" si="58"/>
        <v>7.1999999999999998E-3</v>
      </c>
      <c r="H333" s="54">
        <f t="shared" si="54"/>
        <v>449.89335382863203</v>
      </c>
      <c r="I333" s="7">
        <f t="shared" si="59"/>
        <v>1</v>
      </c>
      <c r="J333" s="55">
        <f t="shared" si="72"/>
        <v>449.89335382863203</v>
      </c>
      <c r="K333" s="56">
        <f t="shared" si="73"/>
        <v>614</v>
      </c>
      <c r="L333" s="20">
        <f t="shared" si="74"/>
        <v>13496.800614858961</v>
      </c>
      <c r="M333" s="21">
        <f t="shared" si="55"/>
        <v>10257.568467292811</v>
      </c>
    </row>
    <row r="334" spans="4:13" ht="19.5" customHeight="1" x14ac:dyDescent="0.45">
      <c r="D334" s="58">
        <v>319</v>
      </c>
      <c r="E334" s="8">
        <f t="shared" si="56"/>
        <v>46593</v>
      </c>
      <c r="F334" s="6">
        <f t="shared" si="57"/>
        <v>62912.586717891652</v>
      </c>
      <c r="G334" s="51">
        <f t="shared" si="58"/>
        <v>7.1999999999999998E-3</v>
      </c>
      <c r="H334" s="54">
        <f t="shared" si="54"/>
        <v>452.97062436881987</v>
      </c>
      <c r="I334" s="7">
        <f t="shared" si="59"/>
        <v>1</v>
      </c>
      <c r="J334" s="55">
        <f t="shared" si="72"/>
        <v>452.97062436881987</v>
      </c>
      <c r="K334" s="56">
        <f t="shared" si="73"/>
        <v>615</v>
      </c>
      <c r="L334" s="20">
        <f t="shared" si="74"/>
        <v>13589.118731064596</v>
      </c>
      <c r="M334" s="21">
        <f t="shared" si="55"/>
        <v>10327.730235609093</v>
      </c>
    </row>
    <row r="335" spans="4:13" ht="19.5" customHeight="1" x14ac:dyDescent="0.45">
      <c r="D335" s="58">
        <v>320</v>
      </c>
      <c r="E335" s="8">
        <f t="shared" si="56"/>
        <v>46594</v>
      </c>
      <c r="F335" s="6">
        <f t="shared" si="57"/>
        <v>63342.908811042034</v>
      </c>
      <c r="G335" s="51">
        <f t="shared" si="58"/>
        <v>7.1999999999999998E-3</v>
      </c>
      <c r="H335" s="54">
        <f t="shared" si="54"/>
        <v>456.06894343950262</v>
      </c>
      <c r="I335" s="7">
        <f t="shared" si="59"/>
        <v>1</v>
      </c>
      <c r="J335" s="55">
        <f t="shared" si="72"/>
        <v>456.06894343950262</v>
      </c>
      <c r="K335" s="56">
        <f t="shared" si="73"/>
        <v>616</v>
      </c>
      <c r="L335" s="20">
        <f t="shared" si="74"/>
        <v>13682.068303185079</v>
      </c>
      <c r="M335" s="21">
        <f t="shared" si="55"/>
        <v>10398.371910420659</v>
      </c>
    </row>
    <row r="336" spans="4:13" ht="19.5" customHeight="1" x14ac:dyDescent="0.45">
      <c r="D336" s="53">
        <v>321</v>
      </c>
      <c r="E336" s="8">
        <f t="shared" si="56"/>
        <v>46595</v>
      </c>
      <c r="F336" s="6">
        <f t="shared" si="57"/>
        <v>63776.174307309564</v>
      </c>
      <c r="G336" s="51">
        <f t="shared" si="58"/>
        <v>7.1999999999999998E-3</v>
      </c>
      <c r="H336" s="54">
        <f t="shared" ref="H336:H399" si="75">F336*G336</f>
        <v>459.18845501262882</v>
      </c>
      <c r="I336" s="7">
        <f t="shared" si="59"/>
        <v>1</v>
      </c>
      <c r="J336" s="55">
        <f t="shared" si="72"/>
        <v>459.18845501262882</v>
      </c>
      <c r="K336" s="56">
        <f t="shared" si="73"/>
        <v>617</v>
      </c>
      <c r="L336" s="20">
        <f t="shared" si="74"/>
        <v>13775.653650378865</v>
      </c>
      <c r="M336" s="21">
        <f t="shared" ref="M336:M399" si="76">L336*$G$5</f>
        <v>10469.496774287938</v>
      </c>
    </row>
    <row r="337" spans="4:13" ht="19.5" customHeight="1" x14ac:dyDescent="0.45">
      <c r="D337" s="53">
        <v>322</v>
      </c>
      <c r="E337" s="8">
        <f t="shared" ref="E337:E400" si="77">E336+I336</f>
        <v>46596</v>
      </c>
      <c r="F337" s="6">
        <f t="shared" ref="F337:F400" si="78">F336+(J336*0.95)</f>
        <v>64212.40333957156</v>
      </c>
      <c r="G337" s="51">
        <f t="shared" ref="G337:G400" si="79">$E$11</f>
        <v>7.1999999999999998E-3</v>
      </c>
      <c r="H337" s="54">
        <f t="shared" si="75"/>
        <v>462.3293040449152</v>
      </c>
      <c r="I337" s="7">
        <f t="shared" ref="I337:I400" si="80">ROUNDDOWN(106/H337,0)+1</f>
        <v>1</v>
      </c>
      <c r="J337" s="55">
        <f t="shared" si="72"/>
        <v>462.3293040449152</v>
      </c>
      <c r="K337" s="56">
        <f t="shared" si="73"/>
        <v>618</v>
      </c>
      <c r="L337" s="20">
        <f t="shared" si="74"/>
        <v>13869.879121347456</v>
      </c>
      <c r="M337" s="21">
        <f t="shared" si="76"/>
        <v>10541.108132224066</v>
      </c>
    </row>
    <row r="338" spans="4:13" ht="19.5" customHeight="1" x14ac:dyDescent="0.45">
      <c r="D338" s="53">
        <v>323</v>
      </c>
      <c r="E338" s="8">
        <f t="shared" si="77"/>
        <v>46597</v>
      </c>
      <c r="F338" s="6">
        <f t="shared" si="78"/>
        <v>64651.616178414231</v>
      </c>
      <c r="G338" s="51">
        <f t="shared" si="79"/>
        <v>7.1999999999999998E-3</v>
      </c>
      <c r="H338" s="54">
        <f t="shared" si="75"/>
        <v>465.49163648458244</v>
      </c>
      <c r="I338" s="7">
        <f t="shared" si="80"/>
        <v>1</v>
      </c>
      <c r="J338" s="55">
        <f t="shared" si="72"/>
        <v>465.49163648458244</v>
      </c>
      <c r="K338" s="56">
        <f t="shared" si="73"/>
        <v>619</v>
      </c>
      <c r="L338" s="20">
        <f t="shared" si="74"/>
        <v>13964.749094537474</v>
      </c>
      <c r="M338" s="21">
        <f t="shared" si="76"/>
        <v>10613.209311848481</v>
      </c>
    </row>
    <row r="339" spans="4:13" ht="19.5" customHeight="1" x14ac:dyDescent="0.45">
      <c r="D339" s="53">
        <v>324</v>
      </c>
      <c r="E339" s="8">
        <f t="shared" si="77"/>
        <v>46598</v>
      </c>
      <c r="F339" s="6">
        <f t="shared" si="78"/>
        <v>65093.833233074583</v>
      </c>
      <c r="G339" s="51">
        <f t="shared" si="79"/>
        <v>7.1999999999999998E-3</v>
      </c>
      <c r="H339" s="54">
        <f t="shared" si="75"/>
        <v>468.67559927813699</v>
      </c>
      <c r="I339" s="7">
        <f t="shared" si="80"/>
        <v>1</v>
      </c>
      <c r="J339" s="55">
        <f t="shared" si="72"/>
        <v>468.67559927813699</v>
      </c>
      <c r="K339" s="56">
        <f t="shared" si="73"/>
        <v>620</v>
      </c>
      <c r="L339" s="20">
        <f t="shared" si="74"/>
        <v>14060.267978344109</v>
      </c>
      <c r="M339" s="21">
        <f t="shared" si="76"/>
        <v>10685.803663541523</v>
      </c>
    </row>
    <row r="340" spans="4:13" ht="19.5" customHeight="1" x14ac:dyDescent="0.45">
      <c r="D340" s="53">
        <v>325</v>
      </c>
      <c r="E340" s="8">
        <f t="shared" si="77"/>
        <v>46599</v>
      </c>
      <c r="F340" s="6">
        <f t="shared" si="78"/>
        <v>65539.075052388813</v>
      </c>
      <c r="G340" s="51">
        <f t="shared" si="79"/>
        <v>7.1999999999999998E-3</v>
      </c>
      <c r="H340" s="54">
        <f t="shared" si="75"/>
        <v>471.88134037719942</v>
      </c>
      <c r="I340" s="7">
        <f t="shared" si="80"/>
        <v>1</v>
      </c>
      <c r="J340" s="55">
        <f t="shared" si="72"/>
        <v>471.88134037719942</v>
      </c>
      <c r="K340" s="56">
        <f t="shared" si="73"/>
        <v>621</v>
      </c>
      <c r="L340" s="20">
        <f t="shared" si="74"/>
        <v>14156.440211315983</v>
      </c>
      <c r="M340" s="21">
        <f t="shared" si="76"/>
        <v>10758.894560600147</v>
      </c>
    </row>
    <row r="341" spans="4:13" ht="19.5" customHeight="1" x14ac:dyDescent="0.45">
      <c r="D341" s="53">
        <v>326</v>
      </c>
      <c r="E341" s="8">
        <f t="shared" si="77"/>
        <v>46600</v>
      </c>
      <c r="F341" s="6">
        <f t="shared" si="78"/>
        <v>65987.362325747148</v>
      </c>
      <c r="G341" s="51">
        <f t="shared" si="79"/>
        <v>7.1999999999999998E-3</v>
      </c>
      <c r="H341" s="54">
        <f t="shared" si="75"/>
        <v>475.10900874537947</v>
      </c>
      <c r="I341" s="7">
        <f t="shared" si="80"/>
        <v>1</v>
      </c>
      <c r="J341" s="55">
        <f t="shared" si="72"/>
        <v>475.10900874537947</v>
      </c>
      <c r="K341" s="56">
        <f t="shared" si="73"/>
        <v>622</v>
      </c>
      <c r="L341" s="20">
        <f t="shared" si="74"/>
        <v>14253.270262361384</v>
      </c>
      <c r="M341" s="21">
        <f t="shared" si="76"/>
        <v>10832.485399394653</v>
      </c>
    </row>
    <row r="342" spans="4:13" ht="19.5" customHeight="1" x14ac:dyDescent="0.45">
      <c r="D342" s="53">
        <v>327</v>
      </c>
      <c r="E342" s="8">
        <f t="shared" si="77"/>
        <v>46601</v>
      </c>
      <c r="F342" s="6">
        <f t="shared" si="78"/>
        <v>66438.715884055258</v>
      </c>
      <c r="G342" s="51">
        <f t="shared" si="79"/>
        <v>7.1999999999999998E-3</v>
      </c>
      <c r="H342" s="54">
        <f t="shared" si="75"/>
        <v>478.35875436519785</v>
      </c>
      <c r="I342" s="7">
        <f t="shared" si="80"/>
        <v>1</v>
      </c>
      <c r="J342" s="55">
        <f t="shared" si="72"/>
        <v>478.35875436519785</v>
      </c>
      <c r="K342" s="56">
        <f t="shared" si="73"/>
        <v>623</v>
      </c>
      <c r="L342" s="20">
        <f t="shared" si="74"/>
        <v>14350.762630955936</v>
      </c>
      <c r="M342" s="21">
        <f t="shared" si="76"/>
        <v>10906.579599526513</v>
      </c>
    </row>
    <row r="343" spans="4:13" ht="19.5" customHeight="1" x14ac:dyDescent="0.45">
      <c r="D343" s="53">
        <v>328</v>
      </c>
      <c r="E343" s="8">
        <f t="shared" si="77"/>
        <v>46602</v>
      </c>
      <c r="F343" s="6">
        <f t="shared" si="78"/>
        <v>66893.156700702195</v>
      </c>
      <c r="G343" s="51">
        <f t="shared" si="79"/>
        <v>7.1999999999999998E-3</v>
      </c>
      <c r="H343" s="54">
        <f t="shared" si="75"/>
        <v>481.63072824505576</v>
      </c>
      <c r="I343" s="7">
        <f t="shared" si="80"/>
        <v>1</v>
      </c>
      <c r="J343" s="55">
        <f t="shared" si="72"/>
        <v>481.63072824505576</v>
      </c>
      <c r="K343" s="56">
        <f t="shared" si="73"/>
        <v>624</v>
      </c>
      <c r="L343" s="20">
        <f t="shared" si="74"/>
        <v>14448.921847351672</v>
      </c>
      <c r="M343" s="21">
        <f t="shared" si="76"/>
        <v>10981.180603987272</v>
      </c>
    </row>
    <row r="344" spans="4:13" ht="19.5" customHeight="1" x14ac:dyDescent="0.45">
      <c r="D344" s="53">
        <v>329</v>
      </c>
      <c r="E344" s="8">
        <f t="shared" si="77"/>
        <v>46603</v>
      </c>
      <c r="F344" s="6">
        <f t="shared" si="78"/>
        <v>67350.705892534999</v>
      </c>
      <c r="G344" s="51">
        <f t="shared" si="79"/>
        <v>7.1999999999999998E-3</v>
      </c>
      <c r="H344" s="54">
        <f t="shared" si="75"/>
        <v>484.925082426252</v>
      </c>
      <c r="I344" s="7">
        <f t="shared" si="80"/>
        <v>1</v>
      </c>
      <c r="J344" s="55">
        <f t="shared" si="72"/>
        <v>484.925082426252</v>
      </c>
      <c r="K344" s="56">
        <f t="shared" si="73"/>
        <v>625</v>
      </c>
      <c r="L344" s="20">
        <f t="shared" si="74"/>
        <v>14547.752472787561</v>
      </c>
      <c r="M344" s="21">
        <f t="shared" si="76"/>
        <v>11056.291879318545</v>
      </c>
    </row>
    <row r="345" spans="4:13" ht="19.5" customHeight="1" x14ac:dyDescent="0.45">
      <c r="D345" s="53">
        <v>330</v>
      </c>
      <c r="E345" s="8">
        <f t="shared" si="77"/>
        <v>46604</v>
      </c>
      <c r="F345" s="6">
        <f t="shared" si="78"/>
        <v>67811.384720839938</v>
      </c>
      <c r="G345" s="51">
        <f t="shared" si="79"/>
        <v>7.1999999999999998E-3</v>
      </c>
      <c r="H345" s="54">
        <f t="shared" si="75"/>
        <v>488.24196999004755</v>
      </c>
      <c r="I345" s="7">
        <f t="shared" si="80"/>
        <v>1</v>
      </c>
      <c r="J345" s="55">
        <f t="shared" si="72"/>
        <v>488.24196999004755</v>
      </c>
      <c r="K345" s="56">
        <f t="shared" si="73"/>
        <v>626</v>
      </c>
      <c r="L345" s="20">
        <f t="shared" si="74"/>
        <v>14647.259099701427</v>
      </c>
      <c r="M345" s="21">
        <f t="shared" si="76"/>
        <v>11131.916915773085</v>
      </c>
    </row>
    <row r="346" spans="4:13" ht="19.5" customHeight="1" x14ac:dyDescent="0.45">
      <c r="D346" s="58">
        <v>331</v>
      </c>
      <c r="E346" s="8">
        <f t="shared" si="77"/>
        <v>46605</v>
      </c>
      <c r="F346" s="6">
        <f t="shared" si="78"/>
        <v>68275.214592330478</v>
      </c>
      <c r="G346" s="51">
        <f t="shared" si="79"/>
        <v>7.1999999999999998E-3</v>
      </c>
      <c r="H346" s="54">
        <f t="shared" si="75"/>
        <v>491.58154506477945</v>
      </c>
      <c r="I346" s="7">
        <f t="shared" si="80"/>
        <v>1</v>
      </c>
      <c r="J346" s="55">
        <f t="shared" si="72"/>
        <v>491.58154506477945</v>
      </c>
      <c r="K346" s="56">
        <f t="shared" si="73"/>
        <v>627</v>
      </c>
      <c r="L346" s="20">
        <f t="shared" si="74"/>
        <v>14747.446351943383</v>
      </c>
      <c r="M346" s="21">
        <f t="shared" si="76"/>
        <v>11208.059227476972</v>
      </c>
    </row>
    <row r="347" spans="4:13" ht="19.5" customHeight="1" x14ac:dyDescent="0.45">
      <c r="D347" s="58">
        <v>332</v>
      </c>
      <c r="E347" s="8">
        <f t="shared" si="77"/>
        <v>46606</v>
      </c>
      <c r="F347" s="6">
        <f t="shared" si="78"/>
        <v>68742.217060142022</v>
      </c>
      <c r="G347" s="51">
        <f t="shared" si="79"/>
        <v>7.1999999999999998E-3</v>
      </c>
      <c r="H347" s="54">
        <f t="shared" si="75"/>
        <v>494.94396283302257</v>
      </c>
      <c r="I347" s="7">
        <f t="shared" si="80"/>
        <v>1</v>
      </c>
      <c r="J347" s="55">
        <f t="shared" si="72"/>
        <v>494.94396283302257</v>
      </c>
      <c r="K347" s="56">
        <f t="shared" si="73"/>
        <v>628</v>
      </c>
      <c r="L347" s="20">
        <f t="shared" si="74"/>
        <v>14848.318884990676</v>
      </c>
      <c r="M347" s="21">
        <f t="shared" si="76"/>
        <v>11284.722352592915</v>
      </c>
    </row>
    <row r="348" spans="4:13" ht="19.5" customHeight="1" x14ac:dyDescent="0.45">
      <c r="D348" s="58">
        <v>333</v>
      </c>
      <c r="E348" s="8">
        <f t="shared" si="77"/>
        <v>46607</v>
      </c>
      <c r="F348" s="6">
        <f t="shared" si="78"/>
        <v>69212.413824833391</v>
      </c>
      <c r="G348" s="51">
        <f t="shared" si="79"/>
        <v>7.1999999999999998E-3</v>
      </c>
      <c r="H348" s="54">
        <f t="shared" si="75"/>
        <v>498.32937953880042</v>
      </c>
      <c r="I348" s="7">
        <f t="shared" si="80"/>
        <v>1</v>
      </c>
      <c r="J348" s="55">
        <f t="shared" si="72"/>
        <v>498.32937953880042</v>
      </c>
      <c r="K348" s="56">
        <f t="shared" si="73"/>
        <v>629</v>
      </c>
      <c r="L348" s="20">
        <f t="shared" si="74"/>
        <v>14949.881386164012</v>
      </c>
      <c r="M348" s="21">
        <f t="shared" si="76"/>
        <v>11361.909853484649</v>
      </c>
    </row>
    <row r="349" spans="4:13" ht="19.5" customHeight="1" x14ac:dyDescent="0.45">
      <c r="D349" s="58">
        <v>334</v>
      </c>
      <c r="E349" s="8">
        <f t="shared" si="77"/>
        <v>46608</v>
      </c>
      <c r="F349" s="6">
        <f t="shared" si="78"/>
        <v>69685.826735395254</v>
      </c>
      <c r="G349" s="51">
        <f t="shared" si="79"/>
        <v>7.1999999999999998E-3</v>
      </c>
      <c r="H349" s="54">
        <f t="shared" si="75"/>
        <v>501.73795249484584</v>
      </c>
      <c r="I349" s="7">
        <f t="shared" si="80"/>
        <v>1</v>
      </c>
      <c r="J349" s="55">
        <f t="shared" si="72"/>
        <v>501.73795249484584</v>
      </c>
      <c r="K349" s="56">
        <f t="shared" si="73"/>
        <v>630</v>
      </c>
      <c r="L349" s="20">
        <f t="shared" si="74"/>
        <v>15052.138574845376</v>
      </c>
      <c r="M349" s="21">
        <f t="shared" si="76"/>
        <v>11439.625316882486</v>
      </c>
    </row>
    <row r="350" spans="4:13" ht="19.5" customHeight="1" x14ac:dyDescent="0.45">
      <c r="D350" s="58">
        <v>335</v>
      </c>
      <c r="E350" s="8">
        <f t="shared" si="77"/>
        <v>46609</v>
      </c>
      <c r="F350" s="6">
        <f t="shared" si="78"/>
        <v>70162.477790265359</v>
      </c>
      <c r="G350" s="51">
        <f t="shared" si="79"/>
        <v>7.1999999999999998E-3</v>
      </c>
      <c r="H350" s="54">
        <f t="shared" si="75"/>
        <v>505.16984008991056</v>
      </c>
      <c r="I350" s="7">
        <f t="shared" si="80"/>
        <v>1</v>
      </c>
      <c r="J350" s="55">
        <f t="shared" si="72"/>
        <v>505.16984008991056</v>
      </c>
      <c r="K350" s="56">
        <f t="shared" si="73"/>
        <v>631</v>
      </c>
      <c r="L350" s="20">
        <f t="shared" si="74"/>
        <v>15155.095202697317</v>
      </c>
      <c r="M350" s="21">
        <f t="shared" si="76"/>
        <v>11517.872354049961</v>
      </c>
    </row>
    <row r="351" spans="4:13" ht="19.5" customHeight="1" x14ac:dyDescent="0.45">
      <c r="D351" s="58">
        <v>336</v>
      </c>
      <c r="E351" s="8">
        <f t="shared" si="77"/>
        <v>46610</v>
      </c>
      <c r="F351" s="6">
        <f t="shared" si="78"/>
        <v>70642.389138350773</v>
      </c>
      <c r="G351" s="51">
        <f t="shared" si="79"/>
        <v>7.1999999999999998E-3</v>
      </c>
      <c r="H351" s="54">
        <f t="shared" si="75"/>
        <v>508.62520179612557</v>
      </c>
      <c r="I351" s="7">
        <f t="shared" si="80"/>
        <v>1</v>
      </c>
      <c r="J351" s="55">
        <f t="shared" si="72"/>
        <v>508.62520179612557</v>
      </c>
      <c r="K351" s="56">
        <f t="shared" si="73"/>
        <v>632</v>
      </c>
      <c r="L351" s="20">
        <f t="shared" si="74"/>
        <v>15258.756053883768</v>
      </c>
      <c r="M351" s="21">
        <f t="shared" si="76"/>
        <v>11596.654600951664</v>
      </c>
    </row>
    <row r="352" spans="4:13" ht="19.5" customHeight="1" x14ac:dyDescent="0.45">
      <c r="D352" s="58">
        <v>337</v>
      </c>
      <c r="E352" s="8">
        <f t="shared" si="77"/>
        <v>46611</v>
      </c>
      <c r="F352" s="6">
        <f t="shared" si="78"/>
        <v>71125.583080057098</v>
      </c>
      <c r="G352" s="51">
        <f t="shared" si="79"/>
        <v>7.1999999999999998E-3</v>
      </c>
      <c r="H352" s="54">
        <f t="shared" si="75"/>
        <v>512.10419817641105</v>
      </c>
      <c r="I352" s="7">
        <f t="shared" si="80"/>
        <v>1</v>
      </c>
      <c r="J352" s="55">
        <f t="shared" si="72"/>
        <v>512.10419817641105</v>
      </c>
      <c r="K352" s="56">
        <f t="shared" si="73"/>
        <v>633</v>
      </c>
      <c r="L352" s="20">
        <f t="shared" si="74"/>
        <v>15363.125945292331</v>
      </c>
      <c r="M352" s="21">
        <f t="shared" si="76"/>
        <v>11675.975718422173</v>
      </c>
    </row>
    <row r="353" spans="4:13" ht="19.5" customHeight="1" x14ac:dyDescent="0.45">
      <c r="D353" s="58">
        <v>338</v>
      </c>
      <c r="E353" s="8">
        <f t="shared" si="77"/>
        <v>46612</v>
      </c>
      <c r="F353" s="6">
        <f t="shared" si="78"/>
        <v>71612.082068324686</v>
      </c>
      <c r="G353" s="51">
        <f t="shared" si="79"/>
        <v>7.1999999999999998E-3</v>
      </c>
      <c r="H353" s="54">
        <f t="shared" si="75"/>
        <v>515.6069908919377</v>
      </c>
      <c r="I353" s="7">
        <f t="shared" si="80"/>
        <v>1</v>
      </c>
      <c r="J353" s="55">
        <f t="shared" si="72"/>
        <v>515.6069908919377</v>
      </c>
      <c r="K353" s="56">
        <f t="shared" si="73"/>
        <v>634</v>
      </c>
      <c r="L353" s="20">
        <f t="shared" si="74"/>
        <v>15468.20972675813</v>
      </c>
      <c r="M353" s="21">
        <f t="shared" si="76"/>
        <v>11755.83939233618</v>
      </c>
    </row>
    <row r="354" spans="4:13" ht="19.5" customHeight="1" x14ac:dyDescent="0.45">
      <c r="D354" s="58">
        <v>339</v>
      </c>
      <c r="E354" s="8">
        <f t="shared" si="77"/>
        <v>46613</v>
      </c>
      <c r="F354" s="6">
        <f t="shared" si="78"/>
        <v>72101.908709672032</v>
      </c>
      <c r="G354" s="51">
        <f t="shared" si="79"/>
        <v>7.1999999999999998E-3</v>
      </c>
      <c r="H354" s="54">
        <f t="shared" si="75"/>
        <v>519.13374270963857</v>
      </c>
      <c r="I354" s="7">
        <f t="shared" si="80"/>
        <v>1</v>
      </c>
      <c r="J354" s="55">
        <f t="shared" si="72"/>
        <v>519.13374270963857</v>
      </c>
      <c r="K354" s="56">
        <f t="shared" si="73"/>
        <v>635</v>
      </c>
      <c r="L354" s="20">
        <f t="shared" si="74"/>
        <v>15574.012281289157</v>
      </c>
      <c r="M354" s="21">
        <f t="shared" si="76"/>
        <v>11836.249333779759</v>
      </c>
    </row>
    <row r="355" spans="4:13" ht="19.5" customHeight="1" x14ac:dyDescent="0.45">
      <c r="D355" s="58">
        <v>340</v>
      </c>
      <c r="E355" s="8">
        <f t="shared" si="77"/>
        <v>46614</v>
      </c>
      <c r="F355" s="6">
        <f t="shared" si="78"/>
        <v>72595.085765246185</v>
      </c>
      <c r="G355" s="51">
        <f t="shared" si="79"/>
        <v>7.1999999999999998E-3</v>
      </c>
      <c r="H355" s="54">
        <f t="shared" si="75"/>
        <v>522.68461750977247</v>
      </c>
      <c r="I355" s="7">
        <f t="shared" si="80"/>
        <v>1</v>
      </c>
      <c r="J355" s="55">
        <f t="shared" si="72"/>
        <v>522.68461750977247</v>
      </c>
      <c r="K355" s="56">
        <f t="shared" si="73"/>
        <v>636</v>
      </c>
      <c r="L355" s="20">
        <f t="shared" si="74"/>
        <v>15680.538525293174</v>
      </c>
      <c r="M355" s="21">
        <f t="shared" si="76"/>
        <v>11917.209279222812</v>
      </c>
    </row>
    <row r="356" spans="4:13" ht="19.5" customHeight="1" x14ac:dyDescent="0.45">
      <c r="D356" s="53">
        <v>341</v>
      </c>
      <c r="E356" s="8">
        <f t="shared" si="77"/>
        <v>46615</v>
      </c>
      <c r="F356" s="6">
        <f t="shared" si="78"/>
        <v>73091.636151880462</v>
      </c>
      <c r="G356" s="51">
        <f t="shared" si="79"/>
        <v>7.1999999999999998E-3</v>
      </c>
      <c r="H356" s="54">
        <f t="shared" si="75"/>
        <v>526.25978029353928</v>
      </c>
      <c r="I356" s="7">
        <f t="shared" si="80"/>
        <v>1</v>
      </c>
      <c r="J356" s="55">
        <f t="shared" si="72"/>
        <v>526.25978029353928</v>
      </c>
      <c r="K356" s="56">
        <f t="shared" si="73"/>
        <v>637</v>
      </c>
      <c r="L356" s="20">
        <f t="shared" si="74"/>
        <v>15787.793408806177</v>
      </c>
      <c r="M356" s="21">
        <f t="shared" si="76"/>
        <v>11998.722990692695</v>
      </c>
    </row>
    <row r="357" spans="4:13" ht="19.5" customHeight="1" x14ac:dyDescent="0.45">
      <c r="D357" s="53">
        <v>342</v>
      </c>
      <c r="E357" s="8">
        <f t="shared" si="77"/>
        <v>46616</v>
      </c>
      <c r="F357" s="6">
        <f t="shared" si="78"/>
        <v>73591.58294315933</v>
      </c>
      <c r="G357" s="51">
        <f t="shared" si="79"/>
        <v>7.1999999999999998E-3</v>
      </c>
      <c r="H357" s="54">
        <f t="shared" si="75"/>
        <v>529.85939719074713</v>
      </c>
      <c r="I357" s="7">
        <f t="shared" si="80"/>
        <v>1</v>
      </c>
      <c r="J357" s="55">
        <f t="shared" si="72"/>
        <v>529.85939719074713</v>
      </c>
      <c r="K357" s="56">
        <f t="shared" si="73"/>
        <v>638</v>
      </c>
      <c r="L357" s="20">
        <f t="shared" si="74"/>
        <v>15895.781915722415</v>
      </c>
      <c r="M357" s="21">
        <f t="shared" si="76"/>
        <v>12080.794255949035</v>
      </c>
    </row>
    <row r="358" spans="4:13" ht="19.5" customHeight="1" x14ac:dyDescent="0.45">
      <c r="D358" s="53">
        <v>343</v>
      </c>
      <c r="E358" s="8">
        <f t="shared" si="77"/>
        <v>46617</v>
      </c>
      <c r="F358" s="6">
        <f t="shared" si="78"/>
        <v>74094.949370490547</v>
      </c>
      <c r="G358" s="51">
        <f t="shared" si="79"/>
        <v>7.1999999999999998E-3</v>
      </c>
      <c r="H358" s="54">
        <f t="shared" si="75"/>
        <v>533.48363546753194</v>
      </c>
      <c r="I358" s="7">
        <f t="shared" si="80"/>
        <v>1</v>
      </c>
      <c r="J358" s="55">
        <f t="shared" si="72"/>
        <v>533.48363546753194</v>
      </c>
      <c r="K358" s="56">
        <f t="shared" si="73"/>
        <v>639</v>
      </c>
      <c r="L358" s="20">
        <f t="shared" si="74"/>
        <v>16004.509064025959</v>
      </c>
      <c r="M358" s="21">
        <f t="shared" si="76"/>
        <v>12163.426888659729</v>
      </c>
    </row>
    <row r="359" spans="4:13" ht="19.5" customHeight="1" x14ac:dyDescent="0.45">
      <c r="D359" s="53">
        <v>344</v>
      </c>
      <c r="E359" s="8">
        <f t="shared" si="77"/>
        <v>46618</v>
      </c>
      <c r="F359" s="6">
        <f t="shared" si="78"/>
        <v>74601.758824184697</v>
      </c>
      <c r="G359" s="51">
        <f t="shared" si="79"/>
        <v>7.1999999999999998E-3</v>
      </c>
      <c r="H359" s="54">
        <f t="shared" si="75"/>
        <v>537.13266353412985</v>
      </c>
      <c r="I359" s="7">
        <f t="shared" si="80"/>
        <v>1</v>
      </c>
      <c r="J359" s="55">
        <f t="shared" si="72"/>
        <v>537.13266353412985</v>
      </c>
      <c r="K359" s="56">
        <f t="shared" si="73"/>
        <v>640</v>
      </c>
      <c r="L359" s="20">
        <f t="shared" si="74"/>
        <v>16113.979906023895</v>
      </c>
      <c r="M359" s="21">
        <f t="shared" si="76"/>
        <v>12246.624728578161</v>
      </c>
    </row>
    <row r="360" spans="4:13" ht="19.5" customHeight="1" x14ac:dyDescent="0.45">
      <c r="D360" s="53">
        <v>345</v>
      </c>
      <c r="E360" s="8">
        <f t="shared" si="77"/>
        <v>46619</v>
      </c>
      <c r="F360" s="6">
        <f t="shared" si="78"/>
        <v>75112.034854542115</v>
      </c>
      <c r="G360" s="51">
        <f t="shared" si="79"/>
        <v>7.1999999999999998E-3</v>
      </c>
      <c r="H360" s="54">
        <f t="shared" si="75"/>
        <v>540.80665095270319</v>
      </c>
      <c r="I360" s="7">
        <f t="shared" si="80"/>
        <v>1</v>
      </c>
      <c r="J360" s="55">
        <f t="shared" si="72"/>
        <v>540.80665095270319</v>
      </c>
      <c r="K360" s="56">
        <f t="shared" si="73"/>
        <v>641</v>
      </c>
      <c r="L360" s="20">
        <f t="shared" si="74"/>
        <v>16224.199528581095</v>
      </c>
      <c r="M360" s="21">
        <f t="shared" si="76"/>
        <v>12330.391641721633</v>
      </c>
    </row>
    <row r="361" spans="4:13" ht="19.5" customHeight="1" x14ac:dyDescent="0.45">
      <c r="D361" s="53">
        <v>346</v>
      </c>
      <c r="E361" s="8">
        <f t="shared" si="77"/>
        <v>46620</v>
      </c>
      <c r="F361" s="6">
        <f t="shared" si="78"/>
        <v>75625.801172947176</v>
      </c>
      <c r="G361" s="51">
        <f t="shared" si="79"/>
        <v>7.1999999999999998E-3</v>
      </c>
      <c r="H361" s="54">
        <f t="shared" si="75"/>
        <v>544.5057684452197</v>
      </c>
      <c r="I361" s="7">
        <f t="shared" si="80"/>
        <v>1</v>
      </c>
      <c r="J361" s="55">
        <f t="shared" si="72"/>
        <v>544.5057684452197</v>
      </c>
      <c r="K361" s="56">
        <f t="shared" si="73"/>
        <v>642</v>
      </c>
      <c r="L361" s="20">
        <f t="shared" si="74"/>
        <v>16335.173053356591</v>
      </c>
      <c r="M361" s="21">
        <f t="shared" si="76"/>
        <v>12414.731520551009</v>
      </c>
    </row>
    <row r="362" spans="4:13" ht="19.5" customHeight="1" x14ac:dyDescent="0.45">
      <c r="D362" s="53">
        <v>347</v>
      </c>
      <c r="E362" s="8">
        <f t="shared" si="77"/>
        <v>46621</v>
      </c>
      <c r="F362" s="6">
        <f t="shared" si="78"/>
        <v>76143.081652970141</v>
      </c>
      <c r="G362" s="51">
        <f t="shared" si="79"/>
        <v>7.1999999999999998E-3</v>
      </c>
      <c r="H362" s="54">
        <f t="shared" si="75"/>
        <v>548.23018790138497</v>
      </c>
      <c r="I362" s="7">
        <f t="shared" si="80"/>
        <v>1</v>
      </c>
      <c r="J362" s="55">
        <f t="shared" si="72"/>
        <v>548.23018790138497</v>
      </c>
      <c r="K362" s="56">
        <f t="shared" si="73"/>
        <v>643</v>
      </c>
      <c r="L362" s="20">
        <f t="shared" si="74"/>
        <v>16446.905637041549</v>
      </c>
      <c r="M362" s="21">
        <f t="shared" si="76"/>
        <v>12499.648284151577</v>
      </c>
    </row>
    <row r="363" spans="4:13" ht="19.5" customHeight="1" x14ac:dyDescent="0.45">
      <c r="D363" s="53">
        <v>348</v>
      </c>
      <c r="E363" s="8">
        <f t="shared" si="77"/>
        <v>46622</v>
      </c>
      <c r="F363" s="6">
        <f t="shared" si="78"/>
        <v>76663.900331476456</v>
      </c>
      <c r="G363" s="51">
        <f t="shared" si="79"/>
        <v>7.1999999999999998E-3</v>
      </c>
      <c r="H363" s="54">
        <f t="shared" si="75"/>
        <v>551.98008238663044</v>
      </c>
      <c r="I363" s="7">
        <f t="shared" si="80"/>
        <v>1</v>
      </c>
      <c r="J363" s="55">
        <f t="shared" si="72"/>
        <v>551.98008238663044</v>
      </c>
      <c r="K363" s="56">
        <f t="shared" si="73"/>
        <v>644</v>
      </c>
      <c r="L363" s="20">
        <f t="shared" si="74"/>
        <v>16559.402471598914</v>
      </c>
      <c r="M363" s="21">
        <f t="shared" si="76"/>
        <v>12585.145878415175</v>
      </c>
    </row>
    <row r="364" spans="4:13" ht="19.5" customHeight="1" x14ac:dyDescent="0.45">
      <c r="D364" s="53">
        <v>349</v>
      </c>
      <c r="E364" s="8">
        <f t="shared" si="77"/>
        <v>46623</v>
      </c>
      <c r="F364" s="6">
        <f t="shared" si="78"/>
        <v>77188.281409743751</v>
      </c>
      <c r="G364" s="51">
        <f t="shared" si="79"/>
        <v>7.1999999999999998E-3</v>
      </c>
      <c r="H364" s="54">
        <f t="shared" si="75"/>
        <v>555.75562615015497</v>
      </c>
      <c r="I364" s="7">
        <f t="shared" si="80"/>
        <v>1</v>
      </c>
      <c r="J364" s="55">
        <f t="shared" ref="J364:J414" si="81">H364*I364</f>
        <v>555.75562615015497</v>
      </c>
      <c r="K364" s="56">
        <f t="shared" ref="K364:K414" si="82">I364+K363</f>
        <v>645</v>
      </c>
      <c r="L364" s="20">
        <f t="shared" ref="L364:L414" si="83">H364*30</f>
        <v>16672.668784504647</v>
      </c>
      <c r="M364" s="21">
        <f t="shared" si="76"/>
        <v>12671.228276223532</v>
      </c>
    </row>
    <row r="365" spans="4:13" ht="19.5" customHeight="1" x14ac:dyDescent="0.45">
      <c r="D365" s="53">
        <v>350</v>
      </c>
      <c r="E365" s="8">
        <f t="shared" si="77"/>
        <v>46624</v>
      </c>
      <c r="F365" s="6">
        <f t="shared" si="78"/>
        <v>77716.249254586393</v>
      </c>
      <c r="G365" s="51">
        <f t="shared" si="79"/>
        <v>7.1999999999999998E-3</v>
      </c>
      <c r="H365" s="54">
        <f t="shared" si="75"/>
        <v>559.55699463302199</v>
      </c>
      <c r="I365" s="7">
        <f t="shared" si="80"/>
        <v>1</v>
      </c>
      <c r="J365" s="55">
        <f t="shared" si="81"/>
        <v>559.55699463302199</v>
      </c>
      <c r="K365" s="56">
        <f t="shared" si="82"/>
        <v>646</v>
      </c>
      <c r="L365" s="20">
        <f t="shared" si="83"/>
        <v>16786.709838990661</v>
      </c>
      <c r="M365" s="21">
        <f t="shared" si="76"/>
        <v>12757.899477632902</v>
      </c>
    </row>
    <row r="366" spans="4:13" ht="19.5" customHeight="1" x14ac:dyDescent="0.45">
      <c r="D366" s="58">
        <v>351</v>
      </c>
      <c r="E366" s="8">
        <f t="shared" si="77"/>
        <v>46625</v>
      </c>
      <c r="F366" s="6">
        <f t="shared" si="78"/>
        <v>78247.828399487771</v>
      </c>
      <c r="G366" s="51">
        <f t="shared" si="79"/>
        <v>7.1999999999999998E-3</v>
      </c>
      <c r="H366" s="54">
        <f t="shared" si="75"/>
        <v>563.38436447631193</v>
      </c>
      <c r="I366" s="7">
        <f t="shared" si="80"/>
        <v>1</v>
      </c>
      <c r="J366" s="55">
        <f t="shared" si="81"/>
        <v>563.38436447631193</v>
      </c>
      <c r="K366" s="56">
        <f t="shared" si="82"/>
        <v>647</v>
      </c>
      <c r="L366" s="20">
        <f t="shared" si="83"/>
        <v>16901.53093428936</v>
      </c>
      <c r="M366" s="21">
        <f t="shared" si="76"/>
        <v>12845.163510059914</v>
      </c>
    </row>
    <row r="367" spans="4:13" ht="19.5" customHeight="1" x14ac:dyDescent="0.45">
      <c r="D367" s="58">
        <v>352</v>
      </c>
      <c r="E367" s="8">
        <f t="shared" si="77"/>
        <v>46626</v>
      </c>
      <c r="F367" s="6">
        <f t="shared" si="78"/>
        <v>78783.043545740264</v>
      </c>
      <c r="G367" s="51">
        <f t="shared" si="79"/>
        <v>7.1999999999999998E-3</v>
      </c>
      <c r="H367" s="54">
        <f t="shared" si="75"/>
        <v>567.23791352932983</v>
      </c>
      <c r="I367" s="7">
        <f t="shared" si="80"/>
        <v>1</v>
      </c>
      <c r="J367" s="55">
        <f t="shared" si="81"/>
        <v>567.23791352932983</v>
      </c>
      <c r="K367" s="56">
        <f t="shared" si="82"/>
        <v>648</v>
      </c>
      <c r="L367" s="20">
        <f t="shared" si="83"/>
        <v>17017.137405879894</v>
      </c>
      <c r="M367" s="21">
        <f t="shared" si="76"/>
        <v>12933.02442846872</v>
      </c>
    </row>
    <row r="368" spans="4:13" ht="19.5" customHeight="1" x14ac:dyDescent="0.45">
      <c r="D368" s="58">
        <v>353</v>
      </c>
      <c r="E368" s="8">
        <f t="shared" si="77"/>
        <v>46627</v>
      </c>
      <c r="F368" s="6">
        <f t="shared" si="78"/>
        <v>79321.919563593125</v>
      </c>
      <c r="G368" s="51">
        <f t="shared" si="79"/>
        <v>7.1999999999999998E-3</v>
      </c>
      <c r="H368" s="54">
        <f t="shared" si="75"/>
        <v>571.11782085787047</v>
      </c>
      <c r="I368" s="7">
        <f t="shared" si="80"/>
        <v>1</v>
      </c>
      <c r="J368" s="55">
        <f t="shared" si="81"/>
        <v>571.11782085787047</v>
      </c>
      <c r="K368" s="56">
        <f t="shared" si="82"/>
        <v>649</v>
      </c>
      <c r="L368" s="20">
        <f t="shared" si="83"/>
        <v>17133.534625736113</v>
      </c>
      <c r="M368" s="21">
        <f t="shared" si="76"/>
        <v>13021.486315559445</v>
      </c>
    </row>
    <row r="369" spans="4:13" ht="19.5" customHeight="1" x14ac:dyDescent="0.45">
      <c r="D369" s="58">
        <v>354</v>
      </c>
      <c r="E369" s="8">
        <f t="shared" si="77"/>
        <v>46628</v>
      </c>
      <c r="F369" s="6">
        <f t="shared" si="78"/>
        <v>79864.481493408108</v>
      </c>
      <c r="G369" s="51">
        <f t="shared" si="79"/>
        <v>7.1999999999999998E-3</v>
      </c>
      <c r="H369" s="54">
        <f t="shared" si="75"/>
        <v>575.02426675253832</v>
      </c>
      <c r="I369" s="7">
        <f t="shared" si="80"/>
        <v>1</v>
      </c>
      <c r="J369" s="55">
        <f t="shared" si="81"/>
        <v>575.02426675253832</v>
      </c>
      <c r="K369" s="56">
        <f t="shared" si="82"/>
        <v>650</v>
      </c>
      <c r="L369" s="20">
        <f t="shared" si="83"/>
        <v>17250.72800257615</v>
      </c>
      <c r="M369" s="21">
        <f t="shared" si="76"/>
        <v>13110.553281957875</v>
      </c>
    </row>
    <row r="370" spans="4:13" ht="19.5" customHeight="1" x14ac:dyDescent="0.45">
      <c r="D370" s="58">
        <v>355</v>
      </c>
      <c r="E370" s="8">
        <f t="shared" si="77"/>
        <v>46629</v>
      </c>
      <c r="F370" s="6">
        <f t="shared" si="78"/>
        <v>80410.754546823024</v>
      </c>
      <c r="G370" s="51">
        <f t="shared" si="79"/>
        <v>7.1999999999999998E-3</v>
      </c>
      <c r="H370" s="54">
        <f t="shared" si="75"/>
        <v>578.95743273712571</v>
      </c>
      <c r="I370" s="7">
        <f t="shared" si="80"/>
        <v>1</v>
      </c>
      <c r="J370" s="55">
        <f t="shared" si="81"/>
        <v>578.95743273712571</v>
      </c>
      <c r="K370" s="56">
        <f t="shared" si="82"/>
        <v>651</v>
      </c>
      <c r="L370" s="20">
        <f t="shared" si="83"/>
        <v>17368.72298211377</v>
      </c>
      <c r="M370" s="21">
        <f t="shared" si="76"/>
        <v>13200.229466406465</v>
      </c>
    </row>
    <row r="371" spans="4:13" ht="19.5" customHeight="1" x14ac:dyDescent="0.45">
      <c r="D371" s="58">
        <v>356</v>
      </c>
      <c r="E371" s="8">
        <f t="shared" si="77"/>
        <v>46630</v>
      </c>
      <c r="F371" s="6">
        <f t="shared" si="78"/>
        <v>80960.7641079233</v>
      </c>
      <c r="G371" s="51">
        <f t="shared" si="79"/>
        <v>7.1999999999999998E-3</v>
      </c>
      <c r="H371" s="54">
        <f t="shared" si="75"/>
        <v>582.91750157704769</v>
      </c>
      <c r="I371" s="7">
        <f t="shared" si="80"/>
        <v>1</v>
      </c>
      <c r="J371" s="55">
        <f t="shared" si="81"/>
        <v>582.91750157704769</v>
      </c>
      <c r="K371" s="56">
        <f t="shared" si="82"/>
        <v>652</v>
      </c>
      <c r="L371" s="20">
        <f t="shared" si="83"/>
        <v>17487.525047311432</v>
      </c>
      <c r="M371" s="21">
        <f t="shared" si="76"/>
        <v>13290.519035956688</v>
      </c>
    </row>
    <row r="372" spans="4:13" ht="19.5" customHeight="1" x14ac:dyDescent="0.45">
      <c r="D372" s="58">
        <v>357</v>
      </c>
      <c r="E372" s="8">
        <f t="shared" si="77"/>
        <v>46631</v>
      </c>
      <c r="F372" s="6">
        <f t="shared" si="78"/>
        <v>81514.535734421501</v>
      </c>
      <c r="G372" s="51">
        <f t="shared" si="79"/>
        <v>7.1999999999999998E-3</v>
      </c>
      <c r="H372" s="54">
        <f t="shared" si="75"/>
        <v>586.90465728783477</v>
      </c>
      <c r="I372" s="7">
        <f t="shared" si="80"/>
        <v>1</v>
      </c>
      <c r="J372" s="55">
        <f t="shared" si="81"/>
        <v>586.90465728783477</v>
      </c>
      <c r="K372" s="56">
        <f t="shared" si="82"/>
        <v>653</v>
      </c>
      <c r="L372" s="20">
        <f t="shared" si="83"/>
        <v>17607.139718635044</v>
      </c>
      <c r="M372" s="21">
        <f t="shared" si="76"/>
        <v>13381.426186162633</v>
      </c>
    </row>
    <row r="373" spans="4:13" ht="19.5" customHeight="1" x14ac:dyDescent="0.45">
      <c r="D373" s="58">
        <v>358</v>
      </c>
      <c r="E373" s="8">
        <f t="shared" si="77"/>
        <v>46632</v>
      </c>
      <c r="F373" s="6">
        <f t="shared" si="78"/>
        <v>82072.095158844939</v>
      </c>
      <c r="G373" s="51">
        <f t="shared" si="79"/>
        <v>7.1999999999999998E-3</v>
      </c>
      <c r="H373" s="54">
        <f t="shared" si="75"/>
        <v>590.91908514368356</v>
      </c>
      <c r="I373" s="7">
        <f t="shared" si="80"/>
        <v>1</v>
      </c>
      <c r="J373" s="55">
        <f t="shared" si="81"/>
        <v>590.91908514368356</v>
      </c>
      <c r="K373" s="56">
        <f t="shared" si="82"/>
        <v>654</v>
      </c>
      <c r="L373" s="20">
        <f t="shared" si="83"/>
        <v>17727.572554310507</v>
      </c>
      <c r="M373" s="21">
        <f t="shared" si="76"/>
        <v>13472.955141275987</v>
      </c>
    </row>
    <row r="374" spans="4:13" ht="19.5" customHeight="1" x14ac:dyDescent="0.45">
      <c r="D374" s="58">
        <v>359</v>
      </c>
      <c r="E374" s="8">
        <f t="shared" si="77"/>
        <v>46633</v>
      </c>
      <c r="F374" s="6">
        <f t="shared" si="78"/>
        <v>82633.468289731434</v>
      </c>
      <c r="G374" s="51">
        <f t="shared" si="79"/>
        <v>7.1999999999999998E-3</v>
      </c>
      <c r="H374" s="54">
        <f t="shared" si="75"/>
        <v>594.96097168606627</v>
      </c>
      <c r="I374" s="7">
        <f t="shared" si="80"/>
        <v>1</v>
      </c>
      <c r="J374" s="55">
        <f t="shared" si="81"/>
        <v>594.96097168606627</v>
      </c>
      <c r="K374" s="56">
        <f t="shared" si="82"/>
        <v>655</v>
      </c>
      <c r="L374" s="20">
        <f t="shared" si="83"/>
        <v>17848.829150581987</v>
      </c>
      <c r="M374" s="21">
        <f t="shared" si="76"/>
        <v>13565.110154442311</v>
      </c>
    </row>
    <row r="375" spans="4:13" ht="19.5" customHeight="1" x14ac:dyDescent="0.45">
      <c r="D375" s="58">
        <v>360</v>
      </c>
      <c r="E375" s="8">
        <f t="shared" si="77"/>
        <v>46634</v>
      </c>
      <c r="F375" s="6">
        <f t="shared" si="78"/>
        <v>83198.681212833195</v>
      </c>
      <c r="G375" s="51">
        <f t="shared" si="79"/>
        <v>7.1999999999999998E-3</v>
      </c>
      <c r="H375" s="54">
        <f t="shared" si="75"/>
        <v>599.03050473239898</v>
      </c>
      <c r="I375" s="7">
        <f t="shared" si="80"/>
        <v>1</v>
      </c>
      <c r="J375" s="55">
        <f t="shared" si="81"/>
        <v>599.03050473239898</v>
      </c>
      <c r="K375" s="56">
        <f t="shared" si="82"/>
        <v>656</v>
      </c>
      <c r="L375" s="20">
        <f t="shared" si="83"/>
        <v>17970.915141971971</v>
      </c>
      <c r="M375" s="21">
        <f t="shared" si="76"/>
        <v>13657.895507898698</v>
      </c>
    </row>
    <row r="376" spans="4:13" ht="19.5" customHeight="1" x14ac:dyDescent="0.45">
      <c r="D376" s="53">
        <v>361</v>
      </c>
      <c r="E376" s="8">
        <f t="shared" si="77"/>
        <v>46635</v>
      </c>
      <c r="F376" s="6">
        <f t="shared" si="78"/>
        <v>83767.760192328977</v>
      </c>
      <c r="G376" s="51">
        <f t="shared" si="79"/>
        <v>7.1999999999999998E-3</v>
      </c>
      <c r="H376" s="54">
        <f t="shared" si="75"/>
        <v>603.12787338476858</v>
      </c>
      <c r="I376" s="7">
        <f t="shared" si="80"/>
        <v>1</v>
      </c>
      <c r="J376" s="55">
        <f t="shared" si="81"/>
        <v>603.12787338476858</v>
      </c>
      <c r="K376" s="56">
        <f t="shared" si="82"/>
        <v>657</v>
      </c>
      <c r="L376" s="20">
        <f t="shared" si="83"/>
        <v>18093.836201543058</v>
      </c>
      <c r="M376" s="21">
        <f t="shared" si="76"/>
        <v>13751.315513172724</v>
      </c>
    </row>
    <row r="377" spans="4:13" ht="19.5" customHeight="1" x14ac:dyDescent="0.45">
      <c r="D377" s="53">
        <v>362</v>
      </c>
      <c r="E377" s="8">
        <f t="shared" si="77"/>
        <v>46636</v>
      </c>
      <c r="F377" s="6">
        <f t="shared" si="78"/>
        <v>84340.731672044509</v>
      </c>
      <c r="G377" s="51">
        <f t="shared" si="79"/>
        <v>7.1999999999999998E-3</v>
      </c>
      <c r="H377" s="54">
        <f t="shared" si="75"/>
        <v>607.25326803872042</v>
      </c>
      <c r="I377" s="7">
        <f t="shared" si="80"/>
        <v>1</v>
      </c>
      <c r="J377" s="55">
        <f t="shared" si="81"/>
        <v>607.25326803872042</v>
      </c>
      <c r="K377" s="56">
        <f t="shared" si="82"/>
        <v>658</v>
      </c>
      <c r="L377" s="20">
        <f t="shared" si="83"/>
        <v>18217.598041161611</v>
      </c>
      <c r="M377" s="21">
        <f t="shared" si="76"/>
        <v>13845.374511282824</v>
      </c>
    </row>
    <row r="378" spans="4:13" ht="19.5" customHeight="1" x14ac:dyDescent="0.45">
      <c r="D378" s="53">
        <v>363</v>
      </c>
      <c r="E378" s="8">
        <f t="shared" si="77"/>
        <v>46637</v>
      </c>
      <c r="F378" s="6">
        <f t="shared" si="78"/>
        <v>84917.622276681286</v>
      </c>
      <c r="G378" s="51">
        <f t="shared" si="79"/>
        <v>7.1999999999999998E-3</v>
      </c>
      <c r="H378" s="54">
        <f t="shared" si="75"/>
        <v>611.40688039210522</v>
      </c>
      <c r="I378" s="7">
        <f t="shared" si="80"/>
        <v>1</v>
      </c>
      <c r="J378" s="55">
        <f t="shared" si="81"/>
        <v>611.40688039210522</v>
      </c>
      <c r="K378" s="56">
        <f t="shared" si="82"/>
        <v>659</v>
      </c>
      <c r="L378" s="20">
        <f t="shared" si="83"/>
        <v>18342.206411763156</v>
      </c>
      <c r="M378" s="21">
        <f t="shared" si="76"/>
        <v>13940.076872939999</v>
      </c>
    </row>
    <row r="379" spans="4:13" ht="19.5" customHeight="1" x14ac:dyDescent="0.45">
      <c r="D379" s="53">
        <v>364</v>
      </c>
      <c r="E379" s="8">
        <f t="shared" si="77"/>
        <v>46638</v>
      </c>
      <c r="F379" s="6">
        <f t="shared" si="78"/>
        <v>85498.458813053789</v>
      </c>
      <c r="G379" s="51">
        <f t="shared" si="79"/>
        <v>7.1999999999999998E-3</v>
      </c>
      <c r="H379" s="54">
        <f t="shared" si="75"/>
        <v>615.58890345398731</v>
      </c>
      <c r="I379" s="7">
        <f t="shared" si="80"/>
        <v>1</v>
      </c>
      <c r="J379" s="55">
        <f t="shared" si="81"/>
        <v>615.58890345398731</v>
      </c>
      <c r="K379" s="56">
        <f t="shared" si="82"/>
        <v>660</v>
      </c>
      <c r="L379" s="20">
        <f t="shared" si="83"/>
        <v>18467.66710361962</v>
      </c>
      <c r="M379" s="21">
        <f t="shared" si="76"/>
        <v>14035.426998750912</v>
      </c>
    </row>
    <row r="380" spans="4:13" ht="19.5" customHeight="1" x14ac:dyDescent="0.45">
      <c r="D380" s="53">
        <v>365</v>
      </c>
      <c r="E380" s="8">
        <f t="shared" si="77"/>
        <v>46639</v>
      </c>
      <c r="F380" s="6">
        <f t="shared" si="78"/>
        <v>86083.26827133508</v>
      </c>
      <c r="G380" s="51">
        <f t="shared" si="79"/>
        <v>7.1999999999999998E-3</v>
      </c>
      <c r="H380" s="54">
        <f t="shared" si="75"/>
        <v>619.79953155361261</v>
      </c>
      <c r="I380" s="7">
        <f t="shared" si="80"/>
        <v>1</v>
      </c>
      <c r="J380" s="55">
        <f t="shared" si="81"/>
        <v>619.79953155361261</v>
      </c>
      <c r="K380" s="56">
        <f t="shared" si="82"/>
        <v>661</v>
      </c>
      <c r="L380" s="20">
        <f t="shared" si="83"/>
        <v>18593.98594660838</v>
      </c>
      <c r="M380" s="21">
        <f t="shared" si="76"/>
        <v>14131.429319422368</v>
      </c>
    </row>
    <row r="381" spans="4:13" ht="19.5" customHeight="1" x14ac:dyDescent="0.45">
      <c r="D381" s="53">
        <v>366</v>
      </c>
      <c r="E381" s="8">
        <f t="shared" si="77"/>
        <v>46640</v>
      </c>
      <c r="F381" s="6">
        <f t="shared" si="78"/>
        <v>86672.077826311011</v>
      </c>
      <c r="G381" s="51">
        <f t="shared" si="79"/>
        <v>7.1999999999999998E-3</v>
      </c>
      <c r="H381" s="54">
        <f t="shared" si="75"/>
        <v>624.03896034943932</v>
      </c>
      <c r="I381" s="7">
        <f t="shared" si="80"/>
        <v>1</v>
      </c>
      <c r="J381" s="55">
        <f t="shared" si="81"/>
        <v>624.03896034943932</v>
      </c>
      <c r="K381" s="56">
        <f t="shared" si="82"/>
        <v>662</v>
      </c>
      <c r="L381" s="20">
        <f t="shared" si="83"/>
        <v>18721.168810483181</v>
      </c>
      <c r="M381" s="21">
        <f t="shared" si="76"/>
        <v>14228.088295967218</v>
      </c>
    </row>
    <row r="382" spans="4:13" ht="19.5" customHeight="1" x14ac:dyDescent="0.45">
      <c r="D382" s="53">
        <v>367</v>
      </c>
      <c r="E382" s="8">
        <f t="shared" si="77"/>
        <v>46641</v>
      </c>
      <c r="F382" s="6">
        <f t="shared" si="78"/>
        <v>87264.914838642973</v>
      </c>
      <c r="G382" s="51">
        <f t="shared" si="79"/>
        <v>7.1999999999999998E-3</v>
      </c>
      <c r="H382" s="54">
        <f t="shared" si="75"/>
        <v>628.30738683822938</v>
      </c>
      <c r="I382" s="7">
        <f t="shared" si="80"/>
        <v>1</v>
      </c>
      <c r="J382" s="55">
        <f t="shared" si="81"/>
        <v>628.30738683822938</v>
      </c>
      <c r="K382" s="56">
        <f t="shared" si="82"/>
        <v>663</v>
      </c>
      <c r="L382" s="20">
        <f t="shared" si="83"/>
        <v>18849.221605146882</v>
      </c>
      <c r="M382" s="21">
        <f t="shared" si="76"/>
        <v>14325.408419911631</v>
      </c>
    </row>
    <row r="383" spans="4:13" ht="19.5" customHeight="1" x14ac:dyDescent="0.45">
      <c r="D383" s="53">
        <v>368</v>
      </c>
      <c r="E383" s="8">
        <f t="shared" si="77"/>
        <v>46642</v>
      </c>
      <c r="F383" s="6">
        <f t="shared" si="78"/>
        <v>87861.806856139287</v>
      </c>
      <c r="G383" s="51">
        <f t="shared" si="79"/>
        <v>7.1999999999999998E-3</v>
      </c>
      <c r="H383" s="54">
        <f t="shared" si="75"/>
        <v>632.60500936420283</v>
      </c>
      <c r="I383" s="7">
        <f t="shared" si="80"/>
        <v>1</v>
      </c>
      <c r="J383" s="55">
        <f t="shared" si="81"/>
        <v>632.60500936420283</v>
      </c>
      <c r="K383" s="56">
        <f t="shared" si="82"/>
        <v>664</v>
      </c>
      <c r="L383" s="20">
        <f t="shared" si="83"/>
        <v>18978.150280926086</v>
      </c>
      <c r="M383" s="21">
        <f t="shared" si="76"/>
        <v>14423.394213503825</v>
      </c>
    </row>
    <row r="384" spans="4:13" ht="19.5" customHeight="1" x14ac:dyDescent="0.45">
      <c r="D384" s="53">
        <v>369</v>
      </c>
      <c r="E384" s="8">
        <f t="shared" si="77"/>
        <v>46643</v>
      </c>
      <c r="F384" s="6">
        <f t="shared" si="78"/>
        <v>88462.781615035274</v>
      </c>
      <c r="G384" s="51">
        <f t="shared" si="79"/>
        <v>7.1999999999999998E-3</v>
      </c>
      <c r="H384" s="54">
        <f t="shared" si="75"/>
        <v>636.93202762825399</v>
      </c>
      <c r="I384" s="7">
        <f t="shared" si="80"/>
        <v>1</v>
      </c>
      <c r="J384" s="55">
        <f t="shared" si="81"/>
        <v>636.93202762825399</v>
      </c>
      <c r="K384" s="56">
        <f t="shared" si="82"/>
        <v>665</v>
      </c>
      <c r="L384" s="20">
        <f t="shared" si="83"/>
        <v>19107.960828847619</v>
      </c>
      <c r="M384" s="21">
        <f t="shared" si="76"/>
        <v>14522.050229924191</v>
      </c>
    </row>
    <row r="385" spans="4:13" ht="19.5" customHeight="1" x14ac:dyDescent="0.45">
      <c r="D385" s="53">
        <v>370</v>
      </c>
      <c r="E385" s="8">
        <f t="shared" si="77"/>
        <v>46644</v>
      </c>
      <c r="F385" s="6">
        <f t="shared" si="78"/>
        <v>89067.867041282108</v>
      </c>
      <c r="G385" s="51">
        <f t="shared" si="79"/>
        <v>7.1999999999999998E-3</v>
      </c>
      <c r="H385" s="54">
        <f t="shared" si="75"/>
        <v>641.28864269723113</v>
      </c>
      <c r="I385" s="7">
        <f t="shared" si="80"/>
        <v>1</v>
      </c>
      <c r="J385" s="55">
        <f t="shared" si="81"/>
        <v>641.28864269723113</v>
      </c>
      <c r="K385" s="56">
        <f t="shared" si="82"/>
        <v>666</v>
      </c>
      <c r="L385" s="20">
        <f t="shared" si="83"/>
        <v>19238.659280916934</v>
      </c>
      <c r="M385" s="21">
        <f t="shared" si="76"/>
        <v>14621.381053496871</v>
      </c>
    </row>
    <row r="386" spans="4:13" ht="19.5" customHeight="1" x14ac:dyDescent="0.45">
      <c r="D386" s="58">
        <v>371</v>
      </c>
      <c r="E386" s="8">
        <f t="shared" si="77"/>
        <v>46645</v>
      </c>
      <c r="F386" s="6">
        <f t="shared" si="78"/>
        <v>89677.091251844482</v>
      </c>
      <c r="G386" s="51">
        <f t="shared" si="79"/>
        <v>7.1999999999999998E-3</v>
      </c>
      <c r="H386" s="54">
        <f t="shared" si="75"/>
        <v>645.67505701328025</v>
      </c>
      <c r="I386" s="7">
        <f t="shared" si="80"/>
        <v>1</v>
      </c>
      <c r="J386" s="55">
        <f t="shared" si="81"/>
        <v>645.67505701328025</v>
      </c>
      <c r="K386" s="56">
        <f t="shared" si="82"/>
        <v>667</v>
      </c>
      <c r="L386" s="20">
        <f t="shared" si="83"/>
        <v>19370.251710398406</v>
      </c>
      <c r="M386" s="21">
        <f t="shared" si="76"/>
        <v>14721.391299902789</v>
      </c>
    </row>
    <row r="387" spans="4:13" ht="19.5" customHeight="1" x14ac:dyDescent="0.45">
      <c r="D387" s="58">
        <v>372</v>
      </c>
      <c r="E387" s="8">
        <f t="shared" si="77"/>
        <v>46646</v>
      </c>
      <c r="F387" s="6">
        <f t="shared" si="78"/>
        <v>90290.482556007104</v>
      </c>
      <c r="G387" s="51">
        <f t="shared" si="79"/>
        <v>7.1999999999999998E-3</v>
      </c>
      <c r="H387" s="54">
        <f t="shared" si="75"/>
        <v>650.09147440325114</v>
      </c>
      <c r="I387" s="7">
        <f t="shared" si="80"/>
        <v>1</v>
      </c>
      <c r="J387" s="55">
        <f t="shared" si="81"/>
        <v>650.09147440325114</v>
      </c>
      <c r="K387" s="56">
        <f t="shared" si="82"/>
        <v>668</v>
      </c>
      <c r="L387" s="20">
        <f t="shared" si="83"/>
        <v>19502.744232097535</v>
      </c>
      <c r="M387" s="21">
        <f t="shared" si="76"/>
        <v>14822.085616394126</v>
      </c>
    </row>
    <row r="388" spans="4:13" ht="19.5" customHeight="1" x14ac:dyDescent="0.45">
      <c r="D388" s="58">
        <v>373</v>
      </c>
      <c r="E388" s="8">
        <f t="shared" si="77"/>
        <v>46647</v>
      </c>
      <c r="F388" s="6">
        <f t="shared" si="78"/>
        <v>90908.069456690195</v>
      </c>
      <c r="G388" s="51">
        <f t="shared" si="79"/>
        <v>7.1999999999999998E-3</v>
      </c>
      <c r="H388" s="54">
        <f t="shared" si="75"/>
        <v>654.53810008816936</v>
      </c>
      <c r="I388" s="7">
        <f t="shared" si="80"/>
        <v>1</v>
      </c>
      <c r="J388" s="55">
        <f t="shared" si="81"/>
        <v>654.53810008816936</v>
      </c>
      <c r="K388" s="56">
        <f t="shared" si="82"/>
        <v>669</v>
      </c>
      <c r="L388" s="20">
        <f t="shared" si="83"/>
        <v>19636.14300264508</v>
      </c>
      <c r="M388" s="21">
        <f t="shared" si="76"/>
        <v>14923.468682010262</v>
      </c>
    </row>
    <row r="389" spans="4:13" ht="19.5" customHeight="1" x14ac:dyDescent="0.45">
      <c r="D389" s="58">
        <v>374</v>
      </c>
      <c r="E389" s="8">
        <f t="shared" si="77"/>
        <v>46648</v>
      </c>
      <c r="F389" s="6">
        <f t="shared" si="78"/>
        <v>91529.880651773958</v>
      </c>
      <c r="G389" s="51">
        <f t="shared" si="79"/>
        <v>7.1999999999999998E-3</v>
      </c>
      <c r="H389" s="54">
        <f t="shared" si="75"/>
        <v>659.01514069277243</v>
      </c>
      <c r="I389" s="7">
        <f t="shared" si="80"/>
        <v>1</v>
      </c>
      <c r="J389" s="55">
        <f t="shared" si="81"/>
        <v>659.01514069277243</v>
      </c>
      <c r="K389" s="56">
        <f t="shared" si="82"/>
        <v>670</v>
      </c>
      <c r="L389" s="20">
        <f t="shared" si="83"/>
        <v>19770.454220783173</v>
      </c>
      <c r="M389" s="21">
        <f t="shared" si="76"/>
        <v>15025.545207795212</v>
      </c>
    </row>
    <row r="390" spans="4:13" ht="19.5" customHeight="1" x14ac:dyDescent="0.45">
      <c r="D390" s="58">
        <v>375</v>
      </c>
      <c r="E390" s="8">
        <f t="shared" si="77"/>
        <v>46649</v>
      </c>
      <c r="F390" s="6">
        <f t="shared" si="78"/>
        <v>92155.945035432087</v>
      </c>
      <c r="G390" s="51">
        <f t="shared" si="79"/>
        <v>7.1999999999999998E-3</v>
      </c>
      <c r="H390" s="54">
        <f t="shared" si="75"/>
        <v>663.52280425511105</v>
      </c>
      <c r="I390" s="7">
        <f t="shared" si="80"/>
        <v>1</v>
      </c>
      <c r="J390" s="55">
        <f t="shared" si="81"/>
        <v>663.52280425511105</v>
      </c>
      <c r="K390" s="56">
        <f t="shared" si="82"/>
        <v>671</v>
      </c>
      <c r="L390" s="20">
        <f t="shared" si="83"/>
        <v>19905.684127653331</v>
      </c>
      <c r="M390" s="21">
        <f t="shared" si="76"/>
        <v>15128.319937016531</v>
      </c>
    </row>
    <row r="391" spans="4:13" ht="19.5" customHeight="1" x14ac:dyDescent="0.45">
      <c r="D391" s="58">
        <v>376</v>
      </c>
      <c r="E391" s="8">
        <f t="shared" si="77"/>
        <v>46650</v>
      </c>
      <c r="F391" s="6">
        <f t="shared" si="78"/>
        <v>92786.291699474445</v>
      </c>
      <c r="G391" s="51">
        <f t="shared" si="79"/>
        <v>7.1999999999999998E-3</v>
      </c>
      <c r="H391" s="54">
        <f t="shared" si="75"/>
        <v>668.06130023621597</v>
      </c>
      <c r="I391" s="7">
        <f t="shared" si="80"/>
        <v>1</v>
      </c>
      <c r="J391" s="55">
        <f t="shared" si="81"/>
        <v>668.06130023621597</v>
      </c>
      <c r="K391" s="56">
        <f t="shared" si="82"/>
        <v>672</v>
      </c>
      <c r="L391" s="20">
        <f t="shared" si="83"/>
        <v>20041.839007086481</v>
      </c>
      <c r="M391" s="21">
        <f t="shared" si="76"/>
        <v>15231.797645385726</v>
      </c>
    </row>
    <row r="392" spans="4:13" ht="19.5" customHeight="1" x14ac:dyDescent="0.45">
      <c r="D392" s="58">
        <v>377</v>
      </c>
      <c r="E392" s="8">
        <f t="shared" si="77"/>
        <v>46651</v>
      </c>
      <c r="F392" s="6">
        <f t="shared" si="78"/>
        <v>93420.949934698845</v>
      </c>
      <c r="G392" s="51">
        <f t="shared" si="79"/>
        <v>7.1999999999999998E-3</v>
      </c>
      <c r="H392" s="54">
        <f t="shared" si="75"/>
        <v>672.63083952983163</v>
      </c>
      <c r="I392" s="7">
        <f t="shared" si="80"/>
        <v>1</v>
      </c>
      <c r="J392" s="55">
        <f t="shared" si="81"/>
        <v>672.63083952983163</v>
      </c>
      <c r="K392" s="56">
        <f t="shared" si="82"/>
        <v>673</v>
      </c>
      <c r="L392" s="20">
        <f t="shared" si="83"/>
        <v>20178.92518589495</v>
      </c>
      <c r="M392" s="21">
        <f t="shared" si="76"/>
        <v>15335.983141280161</v>
      </c>
    </row>
    <row r="393" spans="4:13" ht="19.5" customHeight="1" x14ac:dyDescent="0.45">
      <c r="D393" s="58">
        <v>378</v>
      </c>
      <c r="E393" s="8">
        <f t="shared" si="77"/>
        <v>46652</v>
      </c>
      <c r="F393" s="6">
        <f t="shared" si="78"/>
        <v>94059.949232252184</v>
      </c>
      <c r="G393" s="51">
        <f t="shared" si="79"/>
        <v>7.1999999999999998E-3</v>
      </c>
      <c r="H393" s="54">
        <f t="shared" si="75"/>
        <v>677.23163447221566</v>
      </c>
      <c r="I393" s="7">
        <f t="shared" si="80"/>
        <v>1</v>
      </c>
      <c r="J393" s="55">
        <f t="shared" si="81"/>
        <v>677.23163447221566</v>
      </c>
      <c r="K393" s="56">
        <f t="shared" si="82"/>
        <v>674</v>
      </c>
      <c r="L393" s="20">
        <f t="shared" si="83"/>
        <v>20316.949034166471</v>
      </c>
      <c r="M393" s="21">
        <f t="shared" si="76"/>
        <v>15440.881265966518</v>
      </c>
    </row>
    <row r="394" spans="4:13" ht="19.5" customHeight="1" x14ac:dyDescent="0.45">
      <c r="D394" s="58">
        <v>379</v>
      </c>
      <c r="E394" s="8">
        <f t="shared" si="77"/>
        <v>46653</v>
      </c>
      <c r="F394" s="6">
        <f t="shared" si="78"/>
        <v>94703.319285000791</v>
      </c>
      <c r="G394" s="51">
        <f t="shared" si="79"/>
        <v>7.1999999999999998E-3</v>
      </c>
      <c r="H394" s="54">
        <f t="shared" si="75"/>
        <v>681.86389885200572</v>
      </c>
      <c r="I394" s="7">
        <f t="shared" si="80"/>
        <v>1</v>
      </c>
      <c r="J394" s="55">
        <f t="shared" si="81"/>
        <v>681.86389885200572</v>
      </c>
      <c r="K394" s="56">
        <f t="shared" si="82"/>
        <v>675</v>
      </c>
      <c r="L394" s="20">
        <f t="shared" si="83"/>
        <v>20455.916965560173</v>
      </c>
      <c r="M394" s="21">
        <f t="shared" si="76"/>
        <v>15546.496893825732</v>
      </c>
    </row>
    <row r="395" spans="4:13" ht="19.5" customHeight="1" x14ac:dyDescent="0.45">
      <c r="D395" s="58">
        <v>380</v>
      </c>
      <c r="E395" s="8">
        <f t="shared" si="77"/>
        <v>46654</v>
      </c>
      <c r="F395" s="6">
        <f t="shared" si="78"/>
        <v>95351.0899889102</v>
      </c>
      <c r="G395" s="51">
        <f t="shared" si="79"/>
        <v>7.1999999999999998E-3</v>
      </c>
      <c r="H395" s="54">
        <f t="shared" si="75"/>
        <v>686.52784792015348</v>
      </c>
      <c r="I395" s="7">
        <f t="shared" si="80"/>
        <v>1</v>
      </c>
      <c r="J395" s="55">
        <f t="shared" si="81"/>
        <v>686.52784792015348</v>
      </c>
      <c r="K395" s="56">
        <f t="shared" si="82"/>
        <v>676</v>
      </c>
      <c r="L395" s="20">
        <f t="shared" si="83"/>
        <v>20595.835437604605</v>
      </c>
      <c r="M395" s="21">
        <f t="shared" si="76"/>
        <v>15652.834932579499</v>
      </c>
    </row>
    <row r="396" spans="4:13" ht="19.5" customHeight="1" x14ac:dyDescent="0.45">
      <c r="D396" s="53">
        <v>381</v>
      </c>
      <c r="E396" s="8">
        <f t="shared" si="77"/>
        <v>46655</v>
      </c>
      <c r="F396" s="6">
        <f t="shared" si="78"/>
        <v>96003.291444434348</v>
      </c>
      <c r="G396" s="51">
        <f t="shared" si="79"/>
        <v>7.1999999999999998E-3</v>
      </c>
      <c r="H396" s="54">
        <f t="shared" si="75"/>
        <v>691.22369839992723</v>
      </c>
      <c r="I396" s="7">
        <f t="shared" si="80"/>
        <v>1</v>
      </c>
      <c r="J396" s="55">
        <f t="shared" si="81"/>
        <v>691.22369839992723</v>
      </c>
      <c r="K396" s="56">
        <f t="shared" si="82"/>
        <v>677</v>
      </c>
      <c r="L396" s="20">
        <f t="shared" si="83"/>
        <v>20736.710951997818</v>
      </c>
      <c r="M396" s="21">
        <f t="shared" si="76"/>
        <v>15759.900323518343</v>
      </c>
    </row>
    <row r="397" spans="4:13" ht="19.5" customHeight="1" x14ac:dyDescent="0.45">
      <c r="D397" s="53">
        <v>382</v>
      </c>
      <c r="E397" s="8">
        <f t="shared" si="77"/>
        <v>46656</v>
      </c>
      <c r="F397" s="6">
        <f t="shared" si="78"/>
        <v>96659.953957914273</v>
      </c>
      <c r="G397" s="51">
        <f t="shared" si="79"/>
        <v>7.1999999999999998E-3</v>
      </c>
      <c r="H397" s="54">
        <f t="shared" si="75"/>
        <v>695.95166849698273</v>
      </c>
      <c r="I397" s="7">
        <f t="shared" si="80"/>
        <v>1</v>
      </c>
      <c r="J397" s="55">
        <f t="shared" si="81"/>
        <v>695.95166849698273</v>
      </c>
      <c r="K397" s="56">
        <f t="shared" si="82"/>
        <v>678</v>
      </c>
      <c r="L397" s="20">
        <f t="shared" si="83"/>
        <v>20878.550054909483</v>
      </c>
      <c r="M397" s="21">
        <f t="shared" si="76"/>
        <v>15867.698041731208</v>
      </c>
    </row>
    <row r="398" spans="4:13" ht="19.5" customHeight="1" x14ac:dyDescent="0.45">
      <c r="D398" s="53">
        <v>383</v>
      </c>
      <c r="E398" s="8">
        <f t="shared" si="77"/>
        <v>46657</v>
      </c>
      <c r="F398" s="6">
        <f t="shared" si="78"/>
        <v>97321.108042986409</v>
      </c>
      <c r="G398" s="51">
        <f t="shared" si="79"/>
        <v>7.1999999999999998E-3</v>
      </c>
      <c r="H398" s="54">
        <f t="shared" si="75"/>
        <v>700.71197790950214</v>
      </c>
      <c r="I398" s="7">
        <f t="shared" si="80"/>
        <v>1</v>
      </c>
      <c r="J398" s="55">
        <f t="shared" si="81"/>
        <v>700.71197790950214</v>
      </c>
      <c r="K398" s="56">
        <f t="shared" si="82"/>
        <v>679</v>
      </c>
      <c r="L398" s="20">
        <f t="shared" si="83"/>
        <v>21021.359337285063</v>
      </c>
      <c r="M398" s="21">
        <f t="shared" si="76"/>
        <v>15976.233096336648</v>
      </c>
    </row>
    <row r="399" spans="4:13" ht="19.5" customHeight="1" x14ac:dyDescent="0.45">
      <c r="D399" s="53">
        <v>384</v>
      </c>
      <c r="E399" s="8">
        <f t="shared" si="77"/>
        <v>46658</v>
      </c>
      <c r="F399" s="6">
        <f t="shared" si="78"/>
        <v>97986.784422000434</v>
      </c>
      <c r="G399" s="51">
        <f t="shared" si="79"/>
        <v>7.1999999999999998E-3</v>
      </c>
      <c r="H399" s="54">
        <f t="shared" si="75"/>
        <v>705.50484783840307</v>
      </c>
      <c r="I399" s="7">
        <f t="shared" si="80"/>
        <v>1</v>
      </c>
      <c r="J399" s="55">
        <f t="shared" si="81"/>
        <v>705.50484783840307</v>
      </c>
      <c r="K399" s="56">
        <f t="shared" si="82"/>
        <v>680</v>
      </c>
      <c r="L399" s="20">
        <f t="shared" si="83"/>
        <v>21165.145435152092</v>
      </c>
      <c r="M399" s="21">
        <f t="shared" si="76"/>
        <v>16085.51053071559</v>
      </c>
    </row>
    <row r="400" spans="4:13" ht="19.5" customHeight="1" x14ac:dyDescent="0.45">
      <c r="D400" s="53">
        <v>385</v>
      </c>
      <c r="E400" s="8">
        <f t="shared" si="77"/>
        <v>46659</v>
      </c>
      <c r="F400" s="6">
        <f t="shared" si="78"/>
        <v>98657.014027446916</v>
      </c>
      <c r="G400" s="51">
        <f t="shared" si="79"/>
        <v>7.1999999999999998E-3</v>
      </c>
      <c r="H400" s="54">
        <f t="shared" ref="H400:H463" si="84">F400*G400</f>
        <v>710.33050099761772</v>
      </c>
      <c r="I400" s="7">
        <f t="shared" si="80"/>
        <v>1</v>
      </c>
      <c r="J400" s="55">
        <f t="shared" si="81"/>
        <v>710.33050099761772</v>
      </c>
      <c r="K400" s="56">
        <f t="shared" si="82"/>
        <v>681</v>
      </c>
      <c r="L400" s="20">
        <f t="shared" si="83"/>
        <v>21309.915029928532</v>
      </c>
      <c r="M400" s="21">
        <f t="shared" ref="M400:M463" si="85">L400*$G$5</f>
        <v>16195.535422745685</v>
      </c>
    </row>
    <row r="401" spans="4:13" ht="19.5" customHeight="1" x14ac:dyDescent="0.45">
      <c r="D401" s="53">
        <v>386</v>
      </c>
      <c r="E401" s="8">
        <f t="shared" ref="E401:E464" si="86">E400+I400</f>
        <v>46660</v>
      </c>
      <c r="F401" s="6">
        <f t="shared" ref="F401:F464" si="87">F400+(J400*0.95)</f>
        <v>99331.82800339465</v>
      </c>
      <c r="G401" s="51">
        <f t="shared" ref="G401:G464" si="88">$E$11</f>
        <v>7.1999999999999998E-3</v>
      </c>
      <c r="H401" s="54">
        <f t="shared" si="84"/>
        <v>715.18916162444145</v>
      </c>
      <c r="I401" s="7">
        <f t="shared" ref="I401:I414" si="89">ROUNDDOWN(106/H401,0)+1</f>
        <v>1</v>
      </c>
      <c r="J401" s="55">
        <f t="shared" si="81"/>
        <v>715.18916162444145</v>
      </c>
      <c r="K401" s="56">
        <f t="shared" si="82"/>
        <v>682</v>
      </c>
      <c r="L401" s="20">
        <f t="shared" si="83"/>
        <v>21455.674848733244</v>
      </c>
      <c r="M401" s="21">
        <f t="shared" si="85"/>
        <v>16306.312885037265</v>
      </c>
    </row>
    <row r="402" spans="4:13" ht="19.5" customHeight="1" x14ac:dyDescent="0.45">
      <c r="D402" s="53">
        <v>387</v>
      </c>
      <c r="E402" s="8">
        <f t="shared" si="86"/>
        <v>46661</v>
      </c>
      <c r="F402" s="6">
        <f t="shared" si="87"/>
        <v>100011.25770693787</v>
      </c>
      <c r="G402" s="51">
        <f t="shared" si="88"/>
        <v>7.1999999999999998E-3</v>
      </c>
      <c r="H402" s="54">
        <f t="shared" si="84"/>
        <v>720.08105548995263</v>
      </c>
      <c r="I402" s="7">
        <f t="shared" si="89"/>
        <v>1</v>
      </c>
      <c r="J402" s="55">
        <f t="shared" si="81"/>
        <v>720.08105548995263</v>
      </c>
      <c r="K402" s="56">
        <f t="shared" si="82"/>
        <v>683</v>
      </c>
      <c r="L402" s="20">
        <f t="shared" si="83"/>
        <v>21602.431664698579</v>
      </c>
      <c r="M402" s="21">
        <f t="shared" si="85"/>
        <v>16417.848065170921</v>
      </c>
    </row>
    <row r="403" spans="4:13" ht="19.5" customHeight="1" x14ac:dyDescent="0.45">
      <c r="D403" s="53">
        <v>388</v>
      </c>
      <c r="E403" s="8">
        <f t="shared" si="86"/>
        <v>46662</v>
      </c>
      <c r="F403" s="6">
        <f t="shared" si="87"/>
        <v>100695.33470965333</v>
      </c>
      <c r="G403" s="51">
        <f t="shared" si="88"/>
        <v>7.1999999999999998E-3</v>
      </c>
      <c r="H403" s="54">
        <f t="shared" si="84"/>
        <v>725.00640990950387</v>
      </c>
      <c r="I403" s="7">
        <f t="shared" si="89"/>
        <v>1</v>
      </c>
      <c r="J403" s="55">
        <f t="shared" si="81"/>
        <v>725.00640990950387</v>
      </c>
      <c r="K403" s="56">
        <f t="shared" si="82"/>
        <v>684</v>
      </c>
      <c r="L403" s="20">
        <f t="shared" si="83"/>
        <v>21750.192297285117</v>
      </c>
      <c r="M403" s="21">
        <f t="shared" si="85"/>
        <v>16530.146145936687</v>
      </c>
    </row>
    <row r="404" spans="4:13" ht="19.5" customHeight="1" x14ac:dyDescent="0.45">
      <c r="D404" s="53">
        <v>389</v>
      </c>
      <c r="E404" s="8">
        <f t="shared" si="86"/>
        <v>46663</v>
      </c>
      <c r="F404" s="6">
        <f t="shared" si="87"/>
        <v>101384.09079906736</v>
      </c>
      <c r="G404" s="51">
        <f t="shared" si="88"/>
        <v>7.1999999999999998E-3</v>
      </c>
      <c r="H404" s="54">
        <f t="shared" si="84"/>
        <v>729.96545375328492</v>
      </c>
      <c r="I404" s="7">
        <f t="shared" si="89"/>
        <v>1</v>
      </c>
      <c r="J404" s="55">
        <f t="shared" si="81"/>
        <v>729.96545375328492</v>
      </c>
      <c r="K404" s="56">
        <f t="shared" si="82"/>
        <v>685</v>
      </c>
      <c r="L404" s="20">
        <f t="shared" si="83"/>
        <v>21898.963612598549</v>
      </c>
      <c r="M404" s="21">
        <f t="shared" si="85"/>
        <v>16643.212345574899</v>
      </c>
    </row>
    <row r="405" spans="4:13" ht="19.5" customHeight="1" x14ac:dyDescent="0.45">
      <c r="D405" s="53">
        <v>390</v>
      </c>
      <c r="E405" s="8">
        <f t="shared" si="86"/>
        <v>46664</v>
      </c>
      <c r="F405" s="6">
        <f t="shared" si="87"/>
        <v>102077.55798013297</v>
      </c>
      <c r="G405" s="51">
        <f t="shared" si="88"/>
        <v>7.1999999999999998E-3</v>
      </c>
      <c r="H405" s="54">
        <f t="shared" si="84"/>
        <v>734.95841745695736</v>
      </c>
      <c r="I405" s="7">
        <f t="shared" si="89"/>
        <v>1</v>
      </c>
      <c r="J405" s="55">
        <f t="shared" si="81"/>
        <v>734.95841745695736</v>
      </c>
      <c r="K405" s="56">
        <f t="shared" si="82"/>
        <v>686</v>
      </c>
      <c r="L405" s="20">
        <f t="shared" si="83"/>
        <v>22048.752523708721</v>
      </c>
      <c r="M405" s="21">
        <f t="shared" si="85"/>
        <v>16757.051918018627</v>
      </c>
    </row>
    <row r="406" spans="4:13" ht="19.5" customHeight="1" x14ac:dyDescent="0.45">
      <c r="D406" s="58">
        <v>391</v>
      </c>
      <c r="E406" s="8">
        <f t="shared" si="86"/>
        <v>46665</v>
      </c>
      <c r="F406" s="6">
        <f t="shared" si="87"/>
        <v>102775.76847671709</v>
      </c>
      <c r="G406" s="51">
        <f t="shared" si="88"/>
        <v>7.1999999999999998E-3</v>
      </c>
      <c r="H406" s="54">
        <f t="shared" si="84"/>
        <v>739.98553303236304</v>
      </c>
      <c r="I406" s="7">
        <f t="shared" si="89"/>
        <v>1</v>
      </c>
      <c r="J406" s="55">
        <f t="shared" si="81"/>
        <v>739.98553303236304</v>
      </c>
      <c r="K406" s="56">
        <f t="shared" si="82"/>
        <v>687</v>
      </c>
      <c r="L406" s="20">
        <f t="shared" si="83"/>
        <v>22199.565990970892</v>
      </c>
      <c r="M406" s="21">
        <f t="shared" si="85"/>
        <v>16871.670153137879</v>
      </c>
    </row>
    <row r="407" spans="4:13" ht="19.5" customHeight="1" x14ac:dyDescent="0.45">
      <c r="D407" s="58">
        <v>392</v>
      </c>
      <c r="E407" s="8">
        <f t="shared" si="86"/>
        <v>46666</v>
      </c>
      <c r="F407" s="6">
        <f t="shared" si="87"/>
        <v>103478.75473309783</v>
      </c>
      <c r="G407" s="51">
        <f t="shared" si="88"/>
        <v>7.1999999999999998E-3</v>
      </c>
      <c r="H407" s="54">
        <f t="shared" si="84"/>
        <v>745.04703407830436</v>
      </c>
      <c r="I407" s="7">
        <f t="shared" si="89"/>
        <v>1</v>
      </c>
      <c r="J407" s="55">
        <f t="shared" si="81"/>
        <v>745.04703407830436</v>
      </c>
      <c r="K407" s="56">
        <f t="shared" si="82"/>
        <v>688</v>
      </c>
      <c r="L407" s="20">
        <f t="shared" si="83"/>
        <v>22351.41102234913</v>
      </c>
      <c r="M407" s="21">
        <f t="shared" si="85"/>
        <v>16987.072376985339</v>
      </c>
    </row>
    <row r="408" spans="4:13" ht="19.5" customHeight="1" x14ac:dyDescent="0.45">
      <c r="D408" s="58">
        <v>393</v>
      </c>
      <c r="E408" s="8">
        <f t="shared" si="86"/>
        <v>46667</v>
      </c>
      <c r="F408" s="6">
        <f t="shared" si="87"/>
        <v>104186.54941547221</v>
      </c>
      <c r="G408" s="51">
        <f t="shared" si="88"/>
        <v>7.1999999999999998E-3</v>
      </c>
      <c r="H408" s="54">
        <f t="shared" si="84"/>
        <v>750.14315579139986</v>
      </c>
      <c r="I408" s="7">
        <f t="shared" si="89"/>
        <v>1</v>
      </c>
      <c r="J408" s="55">
        <f t="shared" si="81"/>
        <v>750.14315579139986</v>
      </c>
      <c r="K408" s="56">
        <f t="shared" si="82"/>
        <v>689</v>
      </c>
      <c r="L408" s="20">
        <f t="shared" si="83"/>
        <v>22504.294673741995</v>
      </c>
      <c r="M408" s="21">
        <f t="shared" si="85"/>
        <v>17103.263952043915</v>
      </c>
    </row>
    <row r="409" spans="4:13" ht="19.5" customHeight="1" x14ac:dyDescent="0.45">
      <c r="D409" s="58">
        <v>394</v>
      </c>
      <c r="E409" s="8">
        <f t="shared" si="86"/>
        <v>46668</v>
      </c>
      <c r="F409" s="6">
        <f t="shared" si="87"/>
        <v>104899.18541347404</v>
      </c>
      <c r="G409" s="51">
        <f t="shared" si="88"/>
        <v>7.1999999999999998E-3</v>
      </c>
      <c r="H409" s="54">
        <f t="shared" si="84"/>
        <v>755.27413497701309</v>
      </c>
      <c r="I409" s="7">
        <f t="shared" si="89"/>
        <v>1</v>
      </c>
      <c r="J409" s="55">
        <f t="shared" si="81"/>
        <v>755.27413497701309</v>
      </c>
      <c r="K409" s="56">
        <f t="shared" si="82"/>
        <v>690</v>
      </c>
      <c r="L409" s="20">
        <f t="shared" si="83"/>
        <v>22658.224049310393</v>
      </c>
      <c r="M409" s="21">
        <f t="shared" si="85"/>
        <v>17220.250277475898</v>
      </c>
    </row>
    <row r="410" spans="4:13" ht="19.5" customHeight="1" x14ac:dyDescent="0.45">
      <c r="D410" s="58">
        <v>395</v>
      </c>
      <c r="E410" s="8">
        <f t="shared" si="86"/>
        <v>46669</v>
      </c>
      <c r="F410" s="6">
        <f t="shared" si="87"/>
        <v>105616.69584170221</v>
      </c>
      <c r="G410" s="51">
        <f t="shared" si="88"/>
        <v>7.1999999999999998E-3</v>
      </c>
      <c r="H410" s="54">
        <f t="shared" si="84"/>
        <v>760.44021006025594</v>
      </c>
      <c r="I410" s="7">
        <f t="shared" si="89"/>
        <v>1</v>
      </c>
      <c r="J410" s="55">
        <f t="shared" si="81"/>
        <v>760.44021006025594</v>
      </c>
      <c r="K410" s="56">
        <f t="shared" si="82"/>
        <v>691</v>
      </c>
      <c r="L410" s="20">
        <f t="shared" si="83"/>
        <v>22813.206301807677</v>
      </c>
      <c r="M410" s="21">
        <f t="shared" si="85"/>
        <v>17338.036789373833</v>
      </c>
    </row>
    <row r="411" spans="4:13" ht="19.5" customHeight="1" x14ac:dyDescent="0.45">
      <c r="D411" s="58">
        <v>396</v>
      </c>
      <c r="E411" s="8">
        <f t="shared" si="86"/>
        <v>46670</v>
      </c>
      <c r="F411" s="6">
        <f t="shared" si="87"/>
        <v>106339.11404125945</v>
      </c>
      <c r="G411" s="51">
        <f t="shared" si="88"/>
        <v>7.1999999999999998E-3</v>
      </c>
      <c r="H411" s="54">
        <f t="shared" si="84"/>
        <v>765.64162109706808</v>
      </c>
      <c r="I411" s="7">
        <f t="shared" si="89"/>
        <v>1</v>
      </c>
      <c r="J411" s="55">
        <f t="shared" si="81"/>
        <v>765.64162109706808</v>
      </c>
      <c r="K411" s="56">
        <f t="shared" si="82"/>
        <v>692</v>
      </c>
      <c r="L411" s="20">
        <f t="shared" si="83"/>
        <v>22969.248632912044</v>
      </c>
      <c r="M411" s="21">
        <f t="shared" si="85"/>
        <v>17456.628961013153</v>
      </c>
    </row>
    <row r="412" spans="4:13" ht="19.5" customHeight="1" x14ac:dyDescent="0.45">
      <c r="D412" s="58">
        <v>397</v>
      </c>
      <c r="E412" s="8">
        <f t="shared" si="86"/>
        <v>46671</v>
      </c>
      <c r="F412" s="6">
        <f t="shared" si="87"/>
        <v>107066.47358130167</v>
      </c>
      <c r="G412" s="51">
        <f t="shared" si="88"/>
        <v>7.1999999999999998E-3</v>
      </c>
      <c r="H412" s="54">
        <f t="shared" si="84"/>
        <v>770.87860978537208</v>
      </c>
      <c r="I412" s="7">
        <f t="shared" si="89"/>
        <v>1</v>
      </c>
      <c r="J412" s="55">
        <f t="shared" si="81"/>
        <v>770.87860978537208</v>
      </c>
      <c r="K412" s="56">
        <f t="shared" si="82"/>
        <v>693</v>
      </c>
      <c r="L412" s="20">
        <f t="shared" si="83"/>
        <v>23126.358293561163</v>
      </c>
      <c r="M412" s="21">
        <f t="shared" si="85"/>
        <v>17576.032303106484</v>
      </c>
    </row>
    <row r="413" spans="4:13" ht="19.5" customHeight="1" x14ac:dyDescent="0.45">
      <c r="D413" s="58">
        <v>398</v>
      </c>
      <c r="E413" s="8">
        <f t="shared" si="86"/>
        <v>46672</v>
      </c>
      <c r="F413" s="6">
        <f t="shared" si="87"/>
        <v>107798.80826059778</v>
      </c>
      <c r="G413" s="51">
        <f t="shared" si="88"/>
        <v>7.1999999999999998E-3</v>
      </c>
      <c r="H413" s="54">
        <f t="shared" si="84"/>
        <v>776.151419476304</v>
      </c>
      <c r="I413" s="7">
        <f t="shared" si="89"/>
        <v>1</v>
      </c>
      <c r="J413" s="55">
        <f t="shared" si="81"/>
        <v>776.151419476304</v>
      </c>
      <c r="K413" s="56">
        <f t="shared" si="82"/>
        <v>694</v>
      </c>
      <c r="L413" s="20">
        <f t="shared" si="83"/>
        <v>23284.54258428912</v>
      </c>
      <c r="M413" s="21">
        <f t="shared" si="85"/>
        <v>17696.252364059732</v>
      </c>
    </row>
    <row r="414" spans="4:13" ht="19.5" customHeight="1" x14ac:dyDescent="0.45">
      <c r="D414" s="58">
        <v>399</v>
      </c>
      <c r="E414" s="8">
        <f t="shared" si="86"/>
        <v>46673</v>
      </c>
      <c r="F414" s="6">
        <f t="shared" si="87"/>
        <v>108536.15210910027</v>
      </c>
      <c r="G414" s="51">
        <f t="shared" si="88"/>
        <v>7.1999999999999998E-3</v>
      </c>
      <c r="H414" s="54">
        <f t="shared" si="84"/>
        <v>781.46029518552189</v>
      </c>
      <c r="I414" s="7">
        <f t="shared" si="89"/>
        <v>1</v>
      </c>
      <c r="J414" s="55">
        <f t="shared" si="81"/>
        <v>781.46029518552189</v>
      </c>
      <c r="K414" s="56">
        <f t="shared" si="82"/>
        <v>695</v>
      </c>
      <c r="L414" s="20">
        <f t="shared" si="83"/>
        <v>23443.808855565658</v>
      </c>
      <c r="M414" s="21">
        <f t="shared" si="85"/>
        <v>17817.2947302299</v>
      </c>
    </row>
    <row r="415" spans="4:13" ht="19.5" customHeight="1" x14ac:dyDescent="0.45">
      <c r="D415" s="58">
        <v>400</v>
      </c>
      <c r="E415" s="8">
        <f t="shared" si="86"/>
        <v>46674</v>
      </c>
      <c r="F415" s="6">
        <f t="shared" si="87"/>
        <v>109278.53938952652</v>
      </c>
      <c r="G415" s="51">
        <f t="shared" si="88"/>
        <v>7.1999999999999998E-3</v>
      </c>
      <c r="H415" s="54">
        <f t="shared" si="84"/>
        <v>786.8054836045909</v>
      </c>
      <c r="I415" s="7">
        <f t="shared" ref="I415:I478" si="90">ROUNDDOWN(106/H415,0)+1</f>
        <v>1</v>
      </c>
      <c r="J415" s="55">
        <f t="shared" ref="J415:J478" si="91">H415*I415</f>
        <v>786.8054836045909</v>
      </c>
      <c r="K415" s="56">
        <f t="shared" ref="K415:K478" si="92">I415+K414</f>
        <v>696</v>
      </c>
      <c r="L415" s="20">
        <f t="shared" ref="L415:L478" si="93">H415*30</f>
        <v>23604.164508137728</v>
      </c>
      <c r="M415" s="21">
        <f t="shared" si="85"/>
        <v>17939.165026184673</v>
      </c>
    </row>
    <row r="416" spans="4:13" ht="19.5" customHeight="1" x14ac:dyDescent="0.45">
      <c r="D416" s="53">
        <v>401</v>
      </c>
      <c r="E416" s="8">
        <f t="shared" si="86"/>
        <v>46675</v>
      </c>
      <c r="F416" s="6">
        <f t="shared" si="87"/>
        <v>110026.00459895088</v>
      </c>
      <c r="G416" s="51">
        <f t="shared" si="88"/>
        <v>7.1999999999999998E-3</v>
      </c>
      <c r="H416" s="54">
        <f t="shared" si="84"/>
        <v>792.18723311244628</v>
      </c>
      <c r="I416" s="7">
        <f t="shared" si="90"/>
        <v>1</v>
      </c>
      <c r="J416" s="55">
        <f t="shared" si="91"/>
        <v>792.18723311244628</v>
      </c>
      <c r="K416" s="56">
        <f t="shared" si="92"/>
        <v>697</v>
      </c>
      <c r="L416" s="20">
        <f t="shared" si="93"/>
        <v>23765.616993373387</v>
      </c>
      <c r="M416" s="21">
        <f t="shared" si="85"/>
        <v>18061.868914963776</v>
      </c>
    </row>
    <row r="417" spans="4:13" ht="19.5" customHeight="1" x14ac:dyDescent="0.45">
      <c r="D417" s="53">
        <v>402</v>
      </c>
      <c r="E417" s="8">
        <f t="shared" si="86"/>
        <v>46676</v>
      </c>
      <c r="F417" s="6">
        <f t="shared" si="87"/>
        <v>110778.58247040771</v>
      </c>
      <c r="G417" s="51">
        <f t="shared" si="88"/>
        <v>7.1999999999999998E-3</v>
      </c>
      <c r="H417" s="54">
        <f t="shared" si="84"/>
        <v>797.60579378693546</v>
      </c>
      <c r="I417" s="7">
        <f t="shared" si="90"/>
        <v>1</v>
      </c>
      <c r="J417" s="55">
        <f t="shared" si="91"/>
        <v>797.60579378693546</v>
      </c>
      <c r="K417" s="56">
        <f t="shared" si="92"/>
        <v>698</v>
      </c>
      <c r="L417" s="20">
        <f t="shared" si="93"/>
        <v>23928.173813608064</v>
      </c>
      <c r="M417" s="21">
        <f t="shared" si="85"/>
        <v>18185.412098342127</v>
      </c>
    </row>
    <row r="418" spans="4:13" ht="19.5" customHeight="1" x14ac:dyDescent="0.45">
      <c r="D418" s="53">
        <v>403</v>
      </c>
      <c r="E418" s="8">
        <f t="shared" si="86"/>
        <v>46677</v>
      </c>
      <c r="F418" s="6">
        <f t="shared" si="87"/>
        <v>111536.3079745053</v>
      </c>
      <c r="G418" s="51">
        <f t="shared" si="88"/>
        <v>7.1999999999999998E-3</v>
      </c>
      <c r="H418" s="54">
        <f t="shared" si="84"/>
        <v>803.06141741643808</v>
      </c>
      <c r="I418" s="7">
        <f t="shared" si="90"/>
        <v>1</v>
      </c>
      <c r="J418" s="55">
        <f t="shared" si="91"/>
        <v>803.06141741643808</v>
      </c>
      <c r="K418" s="56">
        <f t="shared" si="92"/>
        <v>699</v>
      </c>
      <c r="L418" s="20">
        <f t="shared" si="93"/>
        <v>24091.842522493142</v>
      </c>
      <c r="M418" s="21">
        <f t="shared" si="85"/>
        <v>18309.800317094789</v>
      </c>
    </row>
    <row r="419" spans="4:13" ht="19.5" customHeight="1" x14ac:dyDescent="0.45">
      <c r="D419" s="53">
        <v>404</v>
      </c>
      <c r="E419" s="8">
        <f t="shared" si="86"/>
        <v>46678</v>
      </c>
      <c r="F419" s="6">
        <f t="shared" si="87"/>
        <v>112299.21632105092</v>
      </c>
      <c r="G419" s="51">
        <f t="shared" si="88"/>
        <v>7.1999999999999998E-3</v>
      </c>
      <c r="H419" s="54">
        <f t="shared" si="84"/>
        <v>808.55435751156654</v>
      </c>
      <c r="I419" s="7">
        <f t="shared" si="90"/>
        <v>1</v>
      </c>
      <c r="J419" s="55">
        <f t="shared" si="91"/>
        <v>808.55435751156654</v>
      </c>
      <c r="K419" s="56">
        <f t="shared" si="92"/>
        <v>700</v>
      </c>
      <c r="L419" s="20">
        <f t="shared" si="93"/>
        <v>24256.630725346997</v>
      </c>
      <c r="M419" s="21">
        <f t="shared" si="85"/>
        <v>18435.039351263717</v>
      </c>
    </row>
    <row r="420" spans="4:13" ht="19.5" customHeight="1" x14ac:dyDescent="0.45">
      <c r="D420" s="53">
        <v>405</v>
      </c>
      <c r="E420" s="8">
        <f t="shared" si="86"/>
        <v>46679</v>
      </c>
      <c r="F420" s="6">
        <f t="shared" si="87"/>
        <v>113067.3429606869</v>
      </c>
      <c r="G420" s="51">
        <f t="shared" si="88"/>
        <v>7.1999999999999998E-3</v>
      </c>
      <c r="H420" s="54">
        <f t="shared" si="84"/>
        <v>814.08486931694563</v>
      </c>
      <c r="I420" s="7">
        <f t="shared" si="90"/>
        <v>1</v>
      </c>
      <c r="J420" s="55">
        <f t="shared" si="91"/>
        <v>814.08486931694563</v>
      </c>
      <c r="K420" s="56">
        <f t="shared" si="92"/>
        <v>701</v>
      </c>
      <c r="L420" s="20">
        <f t="shared" si="93"/>
        <v>24422.546079508367</v>
      </c>
      <c r="M420" s="21">
        <f t="shared" si="85"/>
        <v>18561.135020426358</v>
      </c>
    </row>
    <row r="421" spans="4:13" ht="19.5" customHeight="1" x14ac:dyDescent="0.45">
      <c r="D421" s="53">
        <v>406</v>
      </c>
      <c r="E421" s="8">
        <f t="shared" si="86"/>
        <v>46680</v>
      </c>
      <c r="F421" s="6">
        <f t="shared" si="87"/>
        <v>113840.72358653801</v>
      </c>
      <c r="G421" s="51">
        <f t="shared" si="88"/>
        <v>7.1999999999999998E-3</v>
      </c>
      <c r="H421" s="54">
        <f t="shared" si="84"/>
        <v>819.65320982307367</v>
      </c>
      <c r="I421" s="7">
        <f t="shared" si="90"/>
        <v>1</v>
      </c>
      <c r="J421" s="55">
        <f t="shared" si="91"/>
        <v>819.65320982307367</v>
      </c>
      <c r="K421" s="56">
        <f t="shared" si="92"/>
        <v>702</v>
      </c>
      <c r="L421" s="20">
        <f t="shared" si="93"/>
        <v>24589.596294692208</v>
      </c>
      <c r="M421" s="21">
        <f t="shared" si="85"/>
        <v>18688.093183966077</v>
      </c>
    </row>
    <row r="422" spans="4:13" ht="19.5" customHeight="1" x14ac:dyDescent="0.45">
      <c r="D422" s="53">
        <v>407</v>
      </c>
      <c r="E422" s="8">
        <f t="shared" si="86"/>
        <v>46681</v>
      </c>
      <c r="F422" s="6">
        <f t="shared" si="87"/>
        <v>114619.39413586992</v>
      </c>
      <c r="G422" s="51">
        <f t="shared" si="88"/>
        <v>7.1999999999999998E-3</v>
      </c>
      <c r="H422" s="54">
        <f t="shared" si="84"/>
        <v>825.25963777826337</v>
      </c>
      <c r="I422" s="7">
        <f t="shared" si="90"/>
        <v>1</v>
      </c>
      <c r="J422" s="55">
        <f t="shared" si="91"/>
        <v>825.25963777826337</v>
      </c>
      <c r="K422" s="56">
        <f t="shared" si="92"/>
        <v>703</v>
      </c>
      <c r="L422" s="20">
        <f t="shared" si="93"/>
        <v>24757.789133347902</v>
      </c>
      <c r="M422" s="21">
        <f t="shared" si="85"/>
        <v>18815.919741344405</v>
      </c>
    </row>
    <row r="423" spans="4:13" ht="19.5" customHeight="1" x14ac:dyDescent="0.45">
      <c r="D423" s="53">
        <v>408</v>
      </c>
      <c r="E423" s="8">
        <f t="shared" si="86"/>
        <v>46682</v>
      </c>
      <c r="F423" s="6">
        <f t="shared" si="87"/>
        <v>115403.39079175927</v>
      </c>
      <c r="G423" s="51">
        <f t="shared" si="88"/>
        <v>7.1999999999999998E-3</v>
      </c>
      <c r="H423" s="54">
        <f t="shared" si="84"/>
        <v>830.90441370066674</v>
      </c>
      <c r="I423" s="7">
        <f t="shared" si="90"/>
        <v>1</v>
      </c>
      <c r="J423" s="55">
        <f t="shared" si="91"/>
        <v>830.90441370066674</v>
      </c>
      <c r="K423" s="56">
        <f t="shared" si="92"/>
        <v>704</v>
      </c>
      <c r="L423" s="20">
        <f t="shared" si="93"/>
        <v>24927.13241102</v>
      </c>
      <c r="M423" s="21">
        <f t="shared" si="85"/>
        <v>18944.620632375201</v>
      </c>
    </row>
    <row r="424" spans="4:13" ht="19.5" customHeight="1" x14ac:dyDescent="0.45">
      <c r="D424" s="53">
        <v>409</v>
      </c>
      <c r="E424" s="8">
        <f t="shared" si="86"/>
        <v>46683</v>
      </c>
      <c r="F424" s="6">
        <f t="shared" si="87"/>
        <v>116192.74998477491</v>
      </c>
      <c r="G424" s="51">
        <f t="shared" si="88"/>
        <v>7.1999999999999998E-3</v>
      </c>
      <c r="H424" s="54">
        <f t="shared" si="84"/>
        <v>836.5877998903793</v>
      </c>
      <c r="I424" s="7">
        <f t="shared" si="90"/>
        <v>1</v>
      </c>
      <c r="J424" s="55">
        <f t="shared" si="91"/>
        <v>836.5877998903793</v>
      </c>
      <c r="K424" s="56">
        <f t="shared" si="92"/>
        <v>705</v>
      </c>
      <c r="L424" s="20">
        <f t="shared" si="93"/>
        <v>25097.633996711378</v>
      </c>
      <c r="M424" s="21">
        <f t="shared" si="85"/>
        <v>19074.201837500648</v>
      </c>
    </row>
    <row r="425" spans="4:13" ht="19.5" customHeight="1" x14ac:dyDescent="0.45">
      <c r="D425" s="53">
        <v>410</v>
      </c>
      <c r="E425" s="8">
        <f t="shared" si="86"/>
        <v>46684</v>
      </c>
      <c r="F425" s="6">
        <f t="shared" si="87"/>
        <v>116987.50839467077</v>
      </c>
      <c r="G425" s="51">
        <f t="shared" si="88"/>
        <v>7.1999999999999998E-3</v>
      </c>
      <c r="H425" s="54">
        <f t="shared" si="84"/>
        <v>842.3100604416295</v>
      </c>
      <c r="I425" s="7">
        <f t="shared" si="90"/>
        <v>1</v>
      </c>
      <c r="J425" s="55">
        <f t="shared" si="91"/>
        <v>842.3100604416295</v>
      </c>
      <c r="K425" s="56">
        <f t="shared" si="92"/>
        <v>706</v>
      </c>
      <c r="L425" s="20">
        <f t="shared" si="93"/>
        <v>25269.301813248887</v>
      </c>
      <c r="M425" s="21">
        <f t="shared" si="85"/>
        <v>19204.669378069153</v>
      </c>
    </row>
    <row r="426" spans="4:13" ht="19.5" customHeight="1" x14ac:dyDescent="0.45">
      <c r="D426" s="58">
        <v>411</v>
      </c>
      <c r="E426" s="8">
        <f t="shared" si="86"/>
        <v>46685</v>
      </c>
      <c r="F426" s="6">
        <f t="shared" si="87"/>
        <v>117787.70295209032</v>
      </c>
      <c r="G426" s="51">
        <f t="shared" si="88"/>
        <v>7.1999999999999998E-3</v>
      </c>
      <c r="H426" s="54">
        <f t="shared" si="84"/>
        <v>848.07146125505028</v>
      </c>
      <c r="I426" s="7">
        <f t="shared" si="90"/>
        <v>1</v>
      </c>
      <c r="J426" s="55">
        <f t="shared" si="91"/>
        <v>848.07146125505028</v>
      </c>
      <c r="K426" s="56">
        <f t="shared" si="92"/>
        <v>707</v>
      </c>
      <c r="L426" s="20">
        <f t="shared" si="93"/>
        <v>25442.143837651507</v>
      </c>
      <c r="M426" s="21">
        <f t="shared" si="85"/>
        <v>19336.029316615146</v>
      </c>
    </row>
    <row r="427" spans="4:13" ht="19.5" customHeight="1" x14ac:dyDescent="0.45">
      <c r="D427" s="58">
        <v>412</v>
      </c>
      <c r="E427" s="8">
        <f t="shared" si="86"/>
        <v>46686</v>
      </c>
      <c r="F427" s="6">
        <f t="shared" si="87"/>
        <v>118593.37084028262</v>
      </c>
      <c r="G427" s="51">
        <f t="shared" si="88"/>
        <v>7.1999999999999998E-3</v>
      </c>
      <c r="H427" s="54">
        <f t="shared" si="84"/>
        <v>853.87227005003479</v>
      </c>
      <c r="I427" s="7">
        <f t="shared" si="90"/>
        <v>1</v>
      </c>
      <c r="J427" s="55">
        <f t="shared" si="91"/>
        <v>853.87227005003479</v>
      </c>
      <c r="K427" s="56">
        <f t="shared" si="92"/>
        <v>708</v>
      </c>
      <c r="L427" s="20">
        <f t="shared" si="93"/>
        <v>25616.168101501044</v>
      </c>
      <c r="M427" s="21">
        <f t="shared" si="85"/>
        <v>19468.287757140792</v>
      </c>
    </row>
    <row r="428" spans="4:13" ht="19.5" customHeight="1" x14ac:dyDescent="0.45">
      <c r="D428" s="58">
        <v>413</v>
      </c>
      <c r="E428" s="8">
        <f t="shared" si="86"/>
        <v>46687</v>
      </c>
      <c r="F428" s="6">
        <f t="shared" si="87"/>
        <v>119404.54949683015</v>
      </c>
      <c r="G428" s="51">
        <f t="shared" si="88"/>
        <v>7.1999999999999998E-3</v>
      </c>
      <c r="H428" s="54">
        <f t="shared" si="84"/>
        <v>859.71275637717702</v>
      </c>
      <c r="I428" s="7">
        <f t="shared" si="90"/>
        <v>1</v>
      </c>
      <c r="J428" s="55">
        <f t="shared" si="91"/>
        <v>859.71275637717702</v>
      </c>
      <c r="K428" s="56">
        <f t="shared" si="92"/>
        <v>709</v>
      </c>
      <c r="L428" s="20">
        <f t="shared" si="93"/>
        <v>25791.38269131531</v>
      </c>
      <c r="M428" s="21">
        <f t="shared" si="85"/>
        <v>19601.450845399635</v>
      </c>
    </row>
    <row r="429" spans="4:13" ht="19.5" customHeight="1" x14ac:dyDescent="0.45">
      <c r="D429" s="58">
        <v>414</v>
      </c>
      <c r="E429" s="8">
        <f t="shared" si="86"/>
        <v>46688</v>
      </c>
      <c r="F429" s="6">
        <f t="shared" si="87"/>
        <v>120221.27661538847</v>
      </c>
      <c r="G429" s="51">
        <f t="shared" si="88"/>
        <v>7.1999999999999998E-3</v>
      </c>
      <c r="H429" s="54">
        <f t="shared" si="84"/>
        <v>865.59319163079704</v>
      </c>
      <c r="I429" s="7">
        <f t="shared" si="90"/>
        <v>1</v>
      </c>
      <c r="J429" s="55">
        <f t="shared" si="91"/>
        <v>865.59319163079704</v>
      </c>
      <c r="K429" s="56">
        <f t="shared" si="92"/>
        <v>710</v>
      </c>
      <c r="L429" s="20">
        <f t="shared" si="93"/>
        <v>25967.795748923912</v>
      </c>
      <c r="M429" s="21">
        <f t="shared" si="85"/>
        <v>19735.524769182175</v>
      </c>
    </row>
    <row r="430" spans="4:13" ht="19.5" customHeight="1" x14ac:dyDescent="0.45">
      <c r="D430" s="58">
        <v>415</v>
      </c>
      <c r="E430" s="8">
        <f t="shared" si="86"/>
        <v>46689</v>
      </c>
      <c r="F430" s="6">
        <f t="shared" si="87"/>
        <v>121043.59014743773</v>
      </c>
      <c r="G430" s="51">
        <f t="shared" si="88"/>
        <v>7.1999999999999998E-3</v>
      </c>
      <c r="H430" s="54">
        <f t="shared" si="84"/>
        <v>871.5138490615517</v>
      </c>
      <c r="I430" s="7">
        <f t="shared" si="90"/>
        <v>1</v>
      </c>
      <c r="J430" s="55">
        <f t="shared" si="91"/>
        <v>871.5138490615517</v>
      </c>
      <c r="K430" s="56">
        <f t="shared" si="92"/>
        <v>711</v>
      </c>
      <c r="L430" s="20">
        <f t="shared" si="93"/>
        <v>26145.415471846551</v>
      </c>
      <c r="M430" s="21">
        <f t="shared" si="85"/>
        <v>19870.515758603378</v>
      </c>
    </row>
    <row r="431" spans="4:13" ht="19.5" customHeight="1" x14ac:dyDescent="0.45">
      <c r="D431" s="58">
        <v>416</v>
      </c>
      <c r="E431" s="8">
        <f t="shared" si="86"/>
        <v>46690</v>
      </c>
      <c r="F431" s="6">
        <f t="shared" si="87"/>
        <v>121871.52830404621</v>
      </c>
      <c r="G431" s="51">
        <f t="shared" si="88"/>
        <v>7.1999999999999998E-3</v>
      </c>
      <c r="H431" s="54">
        <f t="shared" si="84"/>
        <v>877.47500378913264</v>
      </c>
      <c r="I431" s="7">
        <f t="shared" si="90"/>
        <v>1</v>
      </c>
      <c r="J431" s="55">
        <f t="shared" si="91"/>
        <v>877.47500378913264</v>
      </c>
      <c r="K431" s="56">
        <f t="shared" si="92"/>
        <v>712</v>
      </c>
      <c r="L431" s="20">
        <f t="shared" si="93"/>
        <v>26324.250113673981</v>
      </c>
      <c r="M431" s="21">
        <f t="shared" si="85"/>
        <v>20006.430086392225</v>
      </c>
    </row>
    <row r="432" spans="4:13" ht="19.5" customHeight="1" x14ac:dyDescent="0.45">
      <c r="D432" s="58">
        <v>417</v>
      </c>
      <c r="E432" s="8">
        <f t="shared" si="86"/>
        <v>46691</v>
      </c>
      <c r="F432" s="6">
        <f t="shared" si="87"/>
        <v>122705.12955764588</v>
      </c>
      <c r="G432" s="51">
        <f t="shared" si="88"/>
        <v>7.1999999999999998E-3</v>
      </c>
      <c r="H432" s="54">
        <f t="shared" si="84"/>
        <v>883.4769328150503</v>
      </c>
      <c r="I432" s="7">
        <f t="shared" si="90"/>
        <v>1</v>
      </c>
      <c r="J432" s="55">
        <f t="shared" si="91"/>
        <v>883.4769328150503</v>
      </c>
      <c r="K432" s="56">
        <f t="shared" si="92"/>
        <v>713</v>
      </c>
      <c r="L432" s="20">
        <f t="shared" si="93"/>
        <v>26504.307984451509</v>
      </c>
      <c r="M432" s="21">
        <f t="shared" si="85"/>
        <v>20143.274068183146</v>
      </c>
    </row>
    <row r="433" spans="4:13" ht="19.5" customHeight="1" x14ac:dyDescent="0.45">
      <c r="D433" s="58">
        <v>418</v>
      </c>
      <c r="E433" s="8">
        <f t="shared" si="86"/>
        <v>46692</v>
      </c>
      <c r="F433" s="6">
        <f t="shared" si="87"/>
        <v>123544.43264382018</v>
      </c>
      <c r="G433" s="51">
        <f t="shared" si="88"/>
        <v>7.1999999999999998E-3</v>
      </c>
      <c r="H433" s="54">
        <f t="shared" si="84"/>
        <v>889.51991503550528</v>
      </c>
      <c r="I433" s="7">
        <f t="shared" si="90"/>
        <v>1</v>
      </c>
      <c r="J433" s="55">
        <f t="shared" si="91"/>
        <v>889.51991503550528</v>
      </c>
      <c r="K433" s="56">
        <f t="shared" si="92"/>
        <v>714</v>
      </c>
      <c r="L433" s="20">
        <f t="shared" si="93"/>
        <v>26685.597451065158</v>
      </c>
      <c r="M433" s="21">
        <f t="shared" si="85"/>
        <v>20281.054062809519</v>
      </c>
    </row>
    <row r="434" spans="4:13" ht="19.5" customHeight="1" x14ac:dyDescent="0.45">
      <c r="D434" s="58">
        <v>419</v>
      </c>
      <c r="E434" s="8">
        <f t="shared" si="86"/>
        <v>46693</v>
      </c>
      <c r="F434" s="6">
        <f t="shared" si="87"/>
        <v>124389.47656310392</v>
      </c>
      <c r="G434" s="51">
        <f t="shared" si="88"/>
        <v>7.1999999999999998E-3</v>
      </c>
      <c r="H434" s="54">
        <f t="shared" si="84"/>
        <v>895.60423125434818</v>
      </c>
      <c r="I434" s="7">
        <f t="shared" si="90"/>
        <v>1</v>
      </c>
      <c r="J434" s="55">
        <f t="shared" si="91"/>
        <v>895.60423125434818</v>
      </c>
      <c r="K434" s="56">
        <f t="shared" si="92"/>
        <v>715</v>
      </c>
      <c r="L434" s="20">
        <f t="shared" si="93"/>
        <v>26868.126937630444</v>
      </c>
      <c r="M434" s="21">
        <f t="shared" si="85"/>
        <v>20419.776472599136</v>
      </c>
    </row>
    <row r="435" spans="4:13" ht="19.5" customHeight="1" x14ac:dyDescent="0.45">
      <c r="D435" s="58">
        <v>420</v>
      </c>
      <c r="E435" s="8">
        <f t="shared" si="86"/>
        <v>46694</v>
      </c>
      <c r="F435" s="6">
        <f t="shared" si="87"/>
        <v>125240.30058279555</v>
      </c>
      <c r="G435" s="51">
        <f t="shared" si="88"/>
        <v>7.1999999999999998E-3</v>
      </c>
      <c r="H435" s="54">
        <f t="shared" si="84"/>
        <v>901.73016419612793</v>
      </c>
      <c r="I435" s="7">
        <f t="shared" si="90"/>
        <v>1</v>
      </c>
      <c r="J435" s="55">
        <f t="shared" si="91"/>
        <v>901.73016419612793</v>
      </c>
      <c r="K435" s="56">
        <f t="shared" si="92"/>
        <v>716</v>
      </c>
      <c r="L435" s="20">
        <f t="shared" si="93"/>
        <v>27051.904925883839</v>
      </c>
      <c r="M435" s="21">
        <f t="shared" si="85"/>
        <v>20559.447743671717</v>
      </c>
    </row>
    <row r="436" spans="4:13" ht="19.5" customHeight="1" x14ac:dyDescent="0.45">
      <c r="D436" s="53">
        <v>421</v>
      </c>
      <c r="E436" s="8">
        <f t="shared" si="86"/>
        <v>46695</v>
      </c>
      <c r="F436" s="6">
        <f t="shared" si="87"/>
        <v>126096.94423878187</v>
      </c>
      <c r="G436" s="51">
        <f t="shared" si="88"/>
        <v>7.1999999999999998E-3</v>
      </c>
      <c r="H436" s="54">
        <f t="shared" si="84"/>
        <v>907.89799851922942</v>
      </c>
      <c r="I436" s="7">
        <f t="shared" si="90"/>
        <v>1</v>
      </c>
      <c r="J436" s="55">
        <f t="shared" si="91"/>
        <v>907.89799851922942</v>
      </c>
      <c r="K436" s="56">
        <f t="shared" si="92"/>
        <v>717</v>
      </c>
      <c r="L436" s="20">
        <f t="shared" si="93"/>
        <v>27236.939955576883</v>
      </c>
      <c r="M436" s="21">
        <f t="shared" si="85"/>
        <v>20700.07436623843</v>
      </c>
    </row>
    <row r="437" spans="4:13" ht="19.5" customHeight="1" x14ac:dyDescent="0.45">
      <c r="D437" s="53">
        <v>422</v>
      </c>
      <c r="E437" s="8">
        <f t="shared" si="86"/>
        <v>46696</v>
      </c>
      <c r="F437" s="6">
        <f t="shared" si="87"/>
        <v>126959.44733737514</v>
      </c>
      <c r="G437" s="51">
        <f t="shared" si="88"/>
        <v>7.1999999999999998E-3</v>
      </c>
      <c r="H437" s="54">
        <f t="shared" si="84"/>
        <v>914.10802082910095</v>
      </c>
      <c r="I437" s="7">
        <f t="shared" si="90"/>
        <v>1</v>
      </c>
      <c r="J437" s="55">
        <f t="shared" si="91"/>
        <v>914.10802082910095</v>
      </c>
      <c r="K437" s="56">
        <f t="shared" si="92"/>
        <v>718</v>
      </c>
      <c r="L437" s="20">
        <f t="shared" si="93"/>
        <v>27423.240624873029</v>
      </c>
      <c r="M437" s="21">
        <f t="shared" si="85"/>
        <v>20841.662874903504</v>
      </c>
    </row>
    <row r="438" spans="4:13" ht="19.5" customHeight="1" x14ac:dyDescent="0.45">
      <c r="D438" s="53">
        <v>423</v>
      </c>
      <c r="E438" s="8">
        <f t="shared" si="86"/>
        <v>46697</v>
      </c>
      <c r="F438" s="6">
        <f t="shared" si="87"/>
        <v>127827.84995716279</v>
      </c>
      <c r="G438" s="51">
        <f t="shared" si="88"/>
        <v>7.1999999999999998E-3</v>
      </c>
      <c r="H438" s="54">
        <f t="shared" si="84"/>
        <v>920.36051969157211</v>
      </c>
      <c r="I438" s="7">
        <f t="shared" si="90"/>
        <v>1</v>
      </c>
      <c r="J438" s="55">
        <f t="shared" si="91"/>
        <v>920.36051969157211</v>
      </c>
      <c r="K438" s="56">
        <f t="shared" si="92"/>
        <v>719</v>
      </c>
      <c r="L438" s="20">
        <f t="shared" si="93"/>
        <v>27610.815590747163</v>
      </c>
      <c r="M438" s="21">
        <f t="shared" si="85"/>
        <v>20984.219848967845</v>
      </c>
    </row>
    <row r="439" spans="4:13" ht="19.5" customHeight="1" x14ac:dyDescent="0.45">
      <c r="D439" s="53">
        <v>424</v>
      </c>
      <c r="E439" s="8">
        <f t="shared" si="86"/>
        <v>46698</v>
      </c>
      <c r="F439" s="6">
        <f t="shared" si="87"/>
        <v>128702.19245086978</v>
      </c>
      <c r="G439" s="51">
        <f t="shared" si="88"/>
        <v>7.1999999999999998E-3</v>
      </c>
      <c r="H439" s="54">
        <f t="shared" si="84"/>
        <v>926.65578564626242</v>
      </c>
      <c r="I439" s="7">
        <f t="shared" si="90"/>
        <v>1</v>
      </c>
      <c r="J439" s="55">
        <f t="shared" si="91"/>
        <v>926.65578564626242</v>
      </c>
      <c r="K439" s="56">
        <f t="shared" si="92"/>
        <v>720</v>
      </c>
      <c r="L439" s="20">
        <f t="shared" si="93"/>
        <v>27799.673569387873</v>
      </c>
      <c r="M439" s="21">
        <f t="shared" si="85"/>
        <v>21127.751912734784</v>
      </c>
    </row>
    <row r="440" spans="4:13" ht="19.5" customHeight="1" x14ac:dyDescent="0.45">
      <c r="D440" s="53">
        <v>425</v>
      </c>
      <c r="E440" s="8">
        <f t="shared" si="86"/>
        <v>46699</v>
      </c>
      <c r="F440" s="6">
        <f t="shared" si="87"/>
        <v>129582.51544723373</v>
      </c>
      <c r="G440" s="51">
        <f t="shared" si="88"/>
        <v>7.1999999999999998E-3</v>
      </c>
      <c r="H440" s="54">
        <f t="shared" si="84"/>
        <v>932.9941112200828</v>
      </c>
      <c r="I440" s="7">
        <f t="shared" si="90"/>
        <v>1</v>
      </c>
      <c r="J440" s="55">
        <f t="shared" si="91"/>
        <v>932.9941112200828</v>
      </c>
      <c r="K440" s="56">
        <f t="shared" si="92"/>
        <v>721</v>
      </c>
      <c r="L440" s="20">
        <f t="shared" si="93"/>
        <v>27989.823336602483</v>
      </c>
      <c r="M440" s="21">
        <f t="shared" si="85"/>
        <v>21272.265735817888</v>
      </c>
    </row>
    <row r="441" spans="4:13" ht="19.5" customHeight="1" x14ac:dyDescent="0.45">
      <c r="D441" s="53">
        <v>426</v>
      </c>
      <c r="E441" s="8">
        <f t="shared" si="86"/>
        <v>46700</v>
      </c>
      <c r="F441" s="6">
        <f t="shared" si="87"/>
        <v>130468.85985289281</v>
      </c>
      <c r="G441" s="51">
        <f t="shared" si="88"/>
        <v>7.1999999999999998E-3</v>
      </c>
      <c r="H441" s="54">
        <f t="shared" si="84"/>
        <v>939.37579094082821</v>
      </c>
      <c r="I441" s="7">
        <f t="shared" si="90"/>
        <v>1</v>
      </c>
      <c r="J441" s="55">
        <f t="shared" si="91"/>
        <v>939.37579094082821</v>
      </c>
      <c r="K441" s="56">
        <f t="shared" si="92"/>
        <v>722</v>
      </c>
      <c r="L441" s="20">
        <f t="shared" si="93"/>
        <v>28181.273728224845</v>
      </c>
      <c r="M441" s="21">
        <f t="shared" si="85"/>
        <v>21417.768033450884</v>
      </c>
    </row>
    <row r="442" spans="4:13" ht="19.5" customHeight="1" x14ac:dyDescent="0.45">
      <c r="D442" s="53">
        <v>427</v>
      </c>
      <c r="E442" s="8">
        <f t="shared" si="86"/>
        <v>46701</v>
      </c>
      <c r="F442" s="6">
        <f t="shared" si="87"/>
        <v>131361.2668542866</v>
      </c>
      <c r="G442" s="51">
        <f t="shared" si="88"/>
        <v>7.1999999999999998E-3</v>
      </c>
      <c r="H442" s="54">
        <f t="shared" si="84"/>
        <v>945.80112135086347</v>
      </c>
      <c r="I442" s="7">
        <f t="shared" si="90"/>
        <v>1</v>
      </c>
      <c r="J442" s="55">
        <f t="shared" si="91"/>
        <v>945.80112135086347</v>
      </c>
      <c r="K442" s="56">
        <f t="shared" si="92"/>
        <v>723</v>
      </c>
      <c r="L442" s="20">
        <f t="shared" si="93"/>
        <v>28374.033640525904</v>
      </c>
      <c r="M442" s="21">
        <f t="shared" si="85"/>
        <v>21564.265566799688</v>
      </c>
    </row>
    <row r="443" spans="4:13" ht="19.5" customHeight="1" x14ac:dyDescent="0.45">
      <c r="D443" s="53">
        <v>428</v>
      </c>
      <c r="E443" s="8">
        <f t="shared" si="86"/>
        <v>46702</v>
      </c>
      <c r="F443" s="6">
        <f t="shared" si="87"/>
        <v>132259.77791956993</v>
      </c>
      <c r="G443" s="51">
        <f t="shared" si="88"/>
        <v>7.1999999999999998E-3</v>
      </c>
      <c r="H443" s="54">
        <f t="shared" si="84"/>
        <v>952.27040102090348</v>
      </c>
      <c r="I443" s="7">
        <f t="shared" si="90"/>
        <v>1</v>
      </c>
      <c r="J443" s="55">
        <f t="shared" si="91"/>
        <v>952.27040102090348</v>
      </c>
      <c r="K443" s="56">
        <f t="shared" si="92"/>
        <v>724</v>
      </c>
      <c r="L443" s="20">
        <f t="shared" si="93"/>
        <v>28568.112030627104</v>
      </c>
      <c r="M443" s="21">
        <f t="shared" si="85"/>
        <v>21711.7651432766</v>
      </c>
    </row>
    <row r="444" spans="4:13" ht="19.5" customHeight="1" x14ac:dyDescent="0.45">
      <c r="D444" s="53">
        <v>429</v>
      </c>
      <c r="E444" s="8">
        <f t="shared" si="86"/>
        <v>46703</v>
      </c>
      <c r="F444" s="6">
        <f t="shared" si="87"/>
        <v>133164.43480053978</v>
      </c>
      <c r="G444" s="51">
        <f t="shared" si="88"/>
        <v>7.1999999999999998E-3</v>
      </c>
      <c r="H444" s="54">
        <f t="shared" si="84"/>
        <v>958.78393056388632</v>
      </c>
      <c r="I444" s="7">
        <f t="shared" si="90"/>
        <v>1</v>
      </c>
      <c r="J444" s="55">
        <f t="shared" si="91"/>
        <v>958.78393056388632</v>
      </c>
      <c r="K444" s="56">
        <f t="shared" si="92"/>
        <v>725</v>
      </c>
      <c r="L444" s="20">
        <f t="shared" si="93"/>
        <v>28763.517916916589</v>
      </c>
      <c r="M444" s="21">
        <f t="shared" si="85"/>
        <v>21860.273616856608</v>
      </c>
    </row>
    <row r="445" spans="4:13" ht="19.5" customHeight="1" x14ac:dyDescent="0.45">
      <c r="D445" s="53">
        <v>430</v>
      </c>
      <c r="E445" s="8">
        <f t="shared" si="86"/>
        <v>46704</v>
      </c>
      <c r="F445" s="6">
        <f t="shared" si="87"/>
        <v>134075.27953457547</v>
      </c>
      <c r="G445" s="51">
        <f t="shared" si="88"/>
        <v>7.1999999999999998E-3</v>
      </c>
      <c r="H445" s="54">
        <f t="shared" si="84"/>
        <v>965.34201264894341</v>
      </c>
      <c r="I445" s="7">
        <f t="shared" si="90"/>
        <v>1</v>
      </c>
      <c r="J445" s="55">
        <f t="shared" si="91"/>
        <v>965.34201264894341</v>
      </c>
      <c r="K445" s="56">
        <f t="shared" si="92"/>
        <v>726</v>
      </c>
      <c r="L445" s="20">
        <f t="shared" si="93"/>
        <v>28960.260379468302</v>
      </c>
      <c r="M445" s="21">
        <f t="shared" si="85"/>
        <v>22009.797888395911</v>
      </c>
    </row>
    <row r="446" spans="4:13" ht="19.5" customHeight="1" x14ac:dyDescent="0.45">
      <c r="D446" s="58">
        <v>431</v>
      </c>
      <c r="E446" s="8">
        <f t="shared" si="86"/>
        <v>46705</v>
      </c>
      <c r="F446" s="6">
        <f t="shared" si="87"/>
        <v>134992.35444659195</v>
      </c>
      <c r="G446" s="51">
        <f t="shared" si="88"/>
        <v>7.1999999999999998E-3</v>
      </c>
      <c r="H446" s="54">
        <f t="shared" si="84"/>
        <v>971.94495201546204</v>
      </c>
      <c r="I446" s="7">
        <f t="shared" si="90"/>
        <v>1</v>
      </c>
      <c r="J446" s="55">
        <f t="shared" si="91"/>
        <v>971.94495201546204</v>
      </c>
      <c r="K446" s="56">
        <f t="shared" si="92"/>
        <v>727</v>
      </c>
      <c r="L446" s="20">
        <f t="shared" si="93"/>
        <v>29158.348560463863</v>
      </c>
      <c r="M446" s="21">
        <f t="shared" si="85"/>
        <v>22160.344905952537</v>
      </c>
    </row>
    <row r="447" spans="4:13" ht="19.5" customHeight="1" x14ac:dyDescent="0.45">
      <c r="D447" s="58">
        <v>432</v>
      </c>
      <c r="E447" s="8">
        <f t="shared" si="86"/>
        <v>46706</v>
      </c>
      <c r="F447" s="6">
        <f t="shared" si="87"/>
        <v>135915.70215100664</v>
      </c>
      <c r="G447" s="51">
        <f t="shared" si="88"/>
        <v>7.1999999999999998E-3</v>
      </c>
      <c r="H447" s="54">
        <f t="shared" si="84"/>
        <v>978.59305548724774</v>
      </c>
      <c r="I447" s="7">
        <f t="shared" si="90"/>
        <v>1</v>
      </c>
      <c r="J447" s="55">
        <f t="shared" si="91"/>
        <v>978.59305548724774</v>
      </c>
      <c r="K447" s="56">
        <f t="shared" si="92"/>
        <v>728</v>
      </c>
      <c r="L447" s="20">
        <f t="shared" si="93"/>
        <v>29357.791664617431</v>
      </c>
      <c r="M447" s="21">
        <f t="shared" si="85"/>
        <v>22311.921665109247</v>
      </c>
    </row>
    <row r="448" spans="4:13" ht="19.5" customHeight="1" x14ac:dyDescent="0.45">
      <c r="D448" s="58">
        <v>433</v>
      </c>
      <c r="E448" s="8">
        <f t="shared" si="86"/>
        <v>46707</v>
      </c>
      <c r="F448" s="6">
        <f t="shared" si="87"/>
        <v>136845.36555371952</v>
      </c>
      <c r="G448" s="51">
        <f t="shared" si="88"/>
        <v>7.1999999999999998E-3</v>
      </c>
      <c r="H448" s="54">
        <f t="shared" si="84"/>
        <v>985.28663198678043</v>
      </c>
      <c r="I448" s="7">
        <f t="shared" si="90"/>
        <v>1</v>
      </c>
      <c r="J448" s="55">
        <f t="shared" si="91"/>
        <v>985.28663198678043</v>
      </c>
      <c r="K448" s="56">
        <f t="shared" si="92"/>
        <v>729</v>
      </c>
      <c r="L448" s="20">
        <f t="shared" si="93"/>
        <v>29558.598959603412</v>
      </c>
      <c r="M448" s="21">
        <f t="shared" si="85"/>
        <v>22464.535209298592</v>
      </c>
    </row>
    <row r="449" spans="4:13" ht="19.5" customHeight="1" x14ac:dyDescent="0.45">
      <c r="D449" s="58">
        <v>434</v>
      </c>
      <c r="E449" s="8">
        <f t="shared" si="86"/>
        <v>46708</v>
      </c>
      <c r="F449" s="6">
        <f t="shared" si="87"/>
        <v>137781.38785410696</v>
      </c>
      <c r="G449" s="51">
        <f t="shared" si="88"/>
        <v>7.1999999999999998E-3</v>
      </c>
      <c r="H449" s="54">
        <f t="shared" si="84"/>
        <v>992.02599254957011</v>
      </c>
      <c r="I449" s="7">
        <f t="shared" si="90"/>
        <v>1</v>
      </c>
      <c r="J449" s="55">
        <f t="shared" si="91"/>
        <v>992.02599254957011</v>
      </c>
      <c r="K449" s="56">
        <f t="shared" si="92"/>
        <v>730</v>
      </c>
      <c r="L449" s="20">
        <f t="shared" si="93"/>
        <v>29760.779776487103</v>
      </c>
      <c r="M449" s="21">
        <f t="shared" si="85"/>
        <v>22618.192630130197</v>
      </c>
    </row>
    <row r="450" spans="4:13" ht="19.5" customHeight="1" x14ac:dyDescent="0.45">
      <c r="D450" s="58">
        <v>435</v>
      </c>
      <c r="E450" s="8">
        <f t="shared" si="86"/>
        <v>46709</v>
      </c>
      <c r="F450" s="6">
        <f t="shared" si="87"/>
        <v>138723.81254702905</v>
      </c>
      <c r="G450" s="51">
        <f t="shared" si="88"/>
        <v>7.1999999999999998E-3</v>
      </c>
      <c r="H450" s="54">
        <f t="shared" si="84"/>
        <v>998.81145033860912</v>
      </c>
      <c r="I450" s="7">
        <f t="shared" si="90"/>
        <v>1</v>
      </c>
      <c r="J450" s="55">
        <f t="shared" si="91"/>
        <v>998.81145033860912</v>
      </c>
      <c r="K450" s="56">
        <f t="shared" si="92"/>
        <v>731</v>
      </c>
      <c r="L450" s="20">
        <f t="shared" si="93"/>
        <v>29964.343510158273</v>
      </c>
      <c r="M450" s="21">
        <f t="shared" si="85"/>
        <v>22772.901067720286</v>
      </c>
    </row>
    <row r="451" spans="4:13" ht="19.5" customHeight="1" x14ac:dyDescent="0.45">
      <c r="D451" s="58">
        <v>436</v>
      </c>
      <c r="E451" s="8">
        <f t="shared" si="86"/>
        <v>46710</v>
      </c>
      <c r="F451" s="6">
        <f t="shared" si="87"/>
        <v>139672.68342485072</v>
      </c>
      <c r="G451" s="51">
        <f t="shared" si="88"/>
        <v>7.1999999999999998E-3</v>
      </c>
      <c r="H451" s="54">
        <f t="shared" si="84"/>
        <v>1005.6433206589252</v>
      </c>
      <c r="I451" s="7">
        <f t="shared" si="90"/>
        <v>1</v>
      </c>
      <c r="J451" s="55">
        <f t="shared" si="91"/>
        <v>1005.6433206589252</v>
      </c>
      <c r="K451" s="56">
        <f t="shared" si="92"/>
        <v>732</v>
      </c>
      <c r="L451" s="20">
        <f t="shared" si="93"/>
        <v>30169.299619767757</v>
      </c>
      <c r="M451" s="21">
        <f t="shared" si="85"/>
        <v>22928.667711023496</v>
      </c>
    </row>
    <row r="452" spans="4:13" ht="19.5" customHeight="1" x14ac:dyDescent="0.45">
      <c r="D452" s="58">
        <v>437</v>
      </c>
      <c r="E452" s="8">
        <f t="shared" si="86"/>
        <v>46711</v>
      </c>
      <c r="F452" s="6">
        <f t="shared" si="87"/>
        <v>140628.0445794767</v>
      </c>
      <c r="G452" s="51">
        <f t="shared" si="88"/>
        <v>7.1999999999999998E-3</v>
      </c>
      <c r="H452" s="54">
        <f t="shared" si="84"/>
        <v>1012.5219209722322</v>
      </c>
      <c r="I452" s="7">
        <f t="shared" si="90"/>
        <v>1</v>
      </c>
      <c r="J452" s="55">
        <f t="shared" si="91"/>
        <v>1012.5219209722322</v>
      </c>
      <c r="K452" s="56">
        <f t="shared" si="92"/>
        <v>733</v>
      </c>
      <c r="L452" s="20">
        <f t="shared" si="93"/>
        <v>30375.657629166966</v>
      </c>
      <c r="M452" s="21">
        <f t="shared" si="85"/>
        <v>23085.499798166893</v>
      </c>
    </row>
    <row r="453" spans="4:13" ht="19.5" customHeight="1" x14ac:dyDescent="0.45">
      <c r="D453" s="58">
        <v>438</v>
      </c>
      <c r="E453" s="8">
        <f t="shared" si="86"/>
        <v>46712</v>
      </c>
      <c r="F453" s="6">
        <f t="shared" si="87"/>
        <v>141589.94040440032</v>
      </c>
      <c r="G453" s="51">
        <f t="shared" si="88"/>
        <v>7.1999999999999998E-3</v>
      </c>
      <c r="H453" s="54">
        <f t="shared" si="84"/>
        <v>1019.4475709116823</v>
      </c>
      <c r="I453" s="7">
        <f t="shared" si="90"/>
        <v>1</v>
      </c>
      <c r="J453" s="55">
        <f t="shared" si="91"/>
        <v>1019.4475709116823</v>
      </c>
      <c r="K453" s="56">
        <f t="shared" si="92"/>
        <v>734</v>
      </c>
      <c r="L453" s="20">
        <f t="shared" si="93"/>
        <v>30583.427127350471</v>
      </c>
      <c r="M453" s="21">
        <f t="shared" si="85"/>
        <v>23243.40461678636</v>
      </c>
    </row>
    <row r="454" spans="4:13" ht="19.5" customHeight="1" x14ac:dyDescent="0.45">
      <c r="D454" s="58">
        <v>439</v>
      </c>
      <c r="E454" s="8">
        <f t="shared" si="86"/>
        <v>46713</v>
      </c>
      <c r="F454" s="6">
        <f t="shared" si="87"/>
        <v>142558.41559676643</v>
      </c>
      <c r="G454" s="51">
        <f t="shared" si="88"/>
        <v>7.1999999999999998E-3</v>
      </c>
      <c r="H454" s="54">
        <f t="shared" si="84"/>
        <v>1026.4205922967183</v>
      </c>
      <c r="I454" s="7">
        <f t="shared" si="90"/>
        <v>1</v>
      </c>
      <c r="J454" s="55">
        <f t="shared" si="91"/>
        <v>1026.4205922967183</v>
      </c>
      <c r="K454" s="56">
        <f t="shared" si="92"/>
        <v>735</v>
      </c>
      <c r="L454" s="20">
        <f t="shared" si="93"/>
        <v>30792.617768901549</v>
      </c>
      <c r="M454" s="21">
        <f t="shared" si="85"/>
        <v>23402.389504365179</v>
      </c>
    </row>
    <row r="455" spans="4:13" ht="19.5" customHeight="1" x14ac:dyDescent="0.45">
      <c r="D455" s="58">
        <v>440</v>
      </c>
      <c r="E455" s="8">
        <f t="shared" si="86"/>
        <v>46714</v>
      </c>
      <c r="F455" s="6">
        <f t="shared" si="87"/>
        <v>143533.51515944832</v>
      </c>
      <c r="G455" s="51">
        <f t="shared" si="88"/>
        <v>7.1999999999999998E-3</v>
      </c>
      <c r="H455" s="54">
        <f t="shared" si="84"/>
        <v>1033.4413091480278</v>
      </c>
      <c r="I455" s="7">
        <f t="shared" si="90"/>
        <v>1</v>
      </c>
      <c r="J455" s="55">
        <f t="shared" si="91"/>
        <v>1033.4413091480278</v>
      </c>
      <c r="K455" s="56">
        <f t="shared" si="92"/>
        <v>736</v>
      </c>
      <c r="L455" s="20">
        <f t="shared" si="93"/>
        <v>31003.239274440835</v>
      </c>
      <c r="M455" s="21">
        <f t="shared" si="85"/>
        <v>23562.461848575036</v>
      </c>
    </row>
    <row r="456" spans="4:13" ht="19.5" customHeight="1" x14ac:dyDescent="0.45">
      <c r="D456" s="53">
        <v>441</v>
      </c>
      <c r="E456" s="8">
        <f t="shared" si="86"/>
        <v>46715</v>
      </c>
      <c r="F456" s="6">
        <f t="shared" si="87"/>
        <v>144515.28440313894</v>
      </c>
      <c r="G456" s="51">
        <f t="shared" si="88"/>
        <v>7.1999999999999998E-3</v>
      </c>
      <c r="H456" s="54">
        <f t="shared" si="84"/>
        <v>1040.5100477026003</v>
      </c>
      <c r="I456" s="7">
        <f t="shared" si="90"/>
        <v>1</v>
      </c>
      <c r="J456" s="55">
        <f t="shared" si="91"/>
        <v>1040.5100477026003</v>
      </c>
      <c r="K456" s="56">
        <f t="shared" si="92"/>
        <v>737</v>
      </c>
      <c r="L456" s="20">
        <f t="shared" si="93"/>
        <v>31215.301431078009</v>
      </c>
      <c r="M456" s="21">
        <f t="shared" si="85"/>
        <v>23723.629087619287</v>
      </c>
    </row>
    <row r="457" spans="4:13" ht="19.5" customHeight="1" x14ac:dyDescent="0.45">
      <c r="D457" s="53">
        <v>442</v>
      </c>
      <c r="E457" s="8">
        <f t="shared" si="86"/>
        <v>46716</v>
      </c>
      <c r="F457" s="6">
        <f t="shared" si="87"/>
        <v>145503.76894845642</v>
      </c>
      <c r="G457" s="51">
        <f t="shared" si="88"/>
        <v>7.1999999999999998E-3</v>
      </c>
      <c r="H457" s="54">
        <f t="shared" si="84"/>
        <v>1047.6271364288862</v>
      </c>
      <c r="I457" s="7">
        <f t="shared" si="90"/>
        <v>1</v>
      </c>
      <c r="J457" s="55">
        <f t="shared" si="91"/>
        <v>1047.6271364288862</v>
      </c>
      <c r="K457" s="56">
        <f t="shared" si="92"/>
        <v>738</v>
      </c>
      <c r="L457" s="20">
        <f t="shared" si="93"/>
        <v>31428.814092866585</v>
      </c>
      <c r="M457" s="21">
        <f t="shared" si="85"/>
        <v>23885.898710578604</v>
      </c>
    </row>
    <row r="458" spans="4:13" ht="19.5" customHeight="1" x14ac:dyDescent="0.45">
      <c r="D458" s="53">
        <v>443</v>
      </c>
      <c r="E458" s="8">
        <f t="shared" si="86"/>
        <v>46717</v>
      </c>
      <c r="F458" s="6">
        <f t="shared" si="87"/>
        <v>146499.01472806386</v>
      </c>
      <c r="G458" s="51">
        <f t="shared" si="88"/>
        <v>7.1999999999999998E-3</v>
      </c>
      <c r="H458" s="54">
        <f t="shared" si="84"/>
        <v>1054.7929060420597</v>
      </c>
      <c r="I458" s="7">
        <f t="shared" si="90"/>
        <v>1</v>
      </c>
      <c r="J458" s="55">
        <f t="shared" si="91"/>
        <v>1054.7929060420597</v>
      </c>
      <c r="K458" s="56">
        <f t="shared" si="92"/>
        <v>739</v>
      </c>
      <c r="L458" s="20">
        <f t="shared" si="93"/>
        <v>31643.787181261792</v>
      </c>
      <c r="M458" s="21">
        <f t="shared" si="85"/>
        <v>24049.278257758964</v>
      </c>
    </row>
    <row r="459" spans="4:13" ht="19.5" customHeight="1" x14ac:dyDescent="0.45">
      <c r="D459" s="53">
        <v>444</v>
      </c>
      <c r="E459" s="8">
        <f t="shared" si="86"/>
        <v>46718</v>
      </c>
      <c r="F459" s="6">
        <f t="shared" si="87"/>
        <v>147501.06798880381</v>
      </c>
      <c r="G459" s="51">
        <f t="shared" si="88"/>
        <v>7.1999999999999998E-3</v>
      </c>
      <c r="H459" s="54">
        <f t="shared" si="84"/>
        <v>1062.0076895193874</v>
      </c>
      <c r="I459" s="7">
        <f t="shared" si="90"/>
        <v>1</v>
      </c>
      <c r="J459" s="55">
        <f t="shared" si="91"/>
        <v>1062.0076895193874</v>
      </c>
      <c r="K459" s="56">
        <f t="shared" si="92"/>
        <v>740</v>
      </c>
      <c r="L459" s="20">
        <f t="shared" si="93"/>
        <v>31860.230685581624</v>
      </c>
      <c r="M459" s="21">
        <f t="shared" si="85"/>
        <v>24213.775321042034</v>
      </c>
    </row>
    <row r="460" spans="4:13" ht="19.5" customHeight="1" x14ac:dyDescent="0.45">
      <c r="D460" s="53">
        <v>445</v>
      </c>
      <c r="E460" s="8">
        <f t="shared" si="86"/>
        <v>46719</v>
      </c>
      <c r="F460" s="6">
        <f t="shared" si="87"/>
        <v>148509.97529384724</v>
      </c>
      <c r="G460" s="51">
        <f t="shared" si="88"/>
        <v>7.1999999999999998E-3</v>
      </c>
      <c r="H460" s="54">
        <f t="shared" si="84"/>
        <v>1069.2718221157002</v>
      </c>
      <c r="I460" s="7">
        <f t="shared" si="90"/>
        <v>1</v>
      </c>
      <c r="J460" s="55">
        <f t="shared" si="91"/>
        <v>1069.2718221157002</v>
      </c>
      <c r="K460" s="56">
        <f t="shared" si="92"/>
        <v>741</v>
      </c>
      <c r="L460" s="20">
        <f t="shared" si="93"/>
        <v>32078.154663471003</v>
      </c>
      <c r="M460" s="21">
        <f t="shared" si="85"/>
        <v>24379.397544237963</v>
      </c>
    </row>
    <row r="461" spans="4:13" ht="19.5" customHeight="1" x14ac:dyDescent="0.45">
      <c r="D461" s="53">
        <v>446</v>
      </c>
      <c r="E461" s="8">
        <f t="shared" si="86"/>
        <v>46720</v>
      </c>
      <c r="F461" s="6">
        <f t="shared" si="87"/>
        <v>149525.78352485716</v>
      </c>
      <c r="G461" s="51">
        <f t="shared" si="88"/>
        <v>7.1999999999999998E-3</v>
      </c>
      <c r="H461" s="54">
        <f t="shared" si="84"/>
        <v>1076.5856413789716</v>
      </c>
      <c r="I461" s="7">
        <f t="shared" si="90"/>
        <v>1</v>
      </c>
      <c r="J461" s="55">
        <f t="shared" si="91"/>
        <v>1076.5856413789716</v>
      </c>
      <c r="K461" s="56">
        <f t="shared" si="92"/>
        <v>742</v>
      </c>
      <c r="L461" s="20">
        <f t="shared" si="93"/>
        <v>32297.569241369147</v>
      </c>
      <c r="M461" s="21">
        <f t="shared" si="85"/>
        <v>24546.15262344055</v>
      </c>
    </row>
    <row r="462" spans="4:13" ht="19.5" customHeight="1" x14ac:dyDescent="0.45">
      <c r="D462" s="53">
        <v>447</v>
      </c>
      <c r="E462" s="8">
        <f t="shared" si="86"/>
        <v>46721</v>
      </c>
      <c r="F462" s="6">
        <f t="shared" si="87"/>
        <v>150548.5398841672</v>
      </c>
      <c r="G462" s="51">
        <f t="shared" si="88"/>
        <v>7.1999999999999998E-3</v>
      </c>
      <c r="H462" s="54">
        <f t="shared" si="84"/>
        <v>1083.9494871660038</v>
      </c>
      <c r="I462" s="7">
        <f t="shared" si="90"/>
        <v>1</v>
      </c>
      <c r="J462" s="55">
        <f t="shared" si="91"/>
        <v>1083.9494871660038</v>
      </c>
      <c r="K462" s="56">
        <f t="shared" si="92"/>
        <v>743</v>
      </c>
      <c r="L462" s="20">
        <f t="shared" si="93"/>
        <v>32518.484614980112</v>
      </c>
      <c r="M462" s="21">
        <f t="shared" si="85"/>
        <v>24714.048307384885</v>
      </c>
    </row>
    <row r="463" spans="4:13" ht="19.5" customHeight="1" x14ac:dyDescent="0.45">
      <c r="D463" s="53">
        <v>448</v>
      </c>
      <c r="E463" s="8">
        <f t="shared" si="86"/>
        <v>46722</v>
      </c>
      <c r="F463" s="6">
        <f t="shared" si="87"/>
        <v>151578.2918969749</v>
      </c>
      <c r="G463" s="51">
        <f t="shared" si="88"/>
        <v>7.1999999999999998E-3</v>
      </c>
      <c r="H463" s="54">
        <f t="shared" si="84"/>
        <v>1091.3637016582193</v>
      </c>
      <c r="I463" s="7">
        <f t="shared" si="90"/>
        <v>1</v>
      </c>
      <c r="J463" s="55">
        <f t="shared" si="91"/>
        <v>1091.3637016582193</v>
      </c>
      <c r="K463" s="56">
        <f t="shared" si="92"/>
        <v>744</v>
      </c>
      <c r="L463" s="20">
        <f t="shared" si="93"/>
        <v>32740.911049746577</v>
      </c>
      <c r="M463" s="21">
        <f t="shared" si="85"/>
        <v>24883.092397807399</v>
      </c>
    </row>
    <row r="464" spans="4:13" ht="19.5" customHeight="1" x14ac:dyDescent="0.45">
      <c r="D464" s="53">
        <v>449</v>
      </c>
      <c r="E464" s="8">
        <f t="shared" si="86"/>
        <v>46723</v>
      </c>
      <c r="F464" s="6">
        <f t="shared" si="87"/>
        <v>152615.08741355021</v>
      </c>
      <c r="G464" s="51">
        <f t="shared" si="88"/>
        <v>7.1999999999999998E-3</v>
      </c>
      <c r="H464" s="54">
        <f t="shared" ref="H464:H515" si="94">F464*G464</f>
        <v>1098.8286293775616</v>
      </c>
      <c r="I464" s="7">
        <f t="shared" si="90"/>
        <v>1</v>
      </c>
      <c r="J464" s="55">
        <f t="shared" si="91"/>
        <v>1098.8286293775616</v>
      </c>
      <c r="K464" s="56">
        <f t="shared" si="92"/>
        <v>745</v>
      </c>
      <c r="L464" s="20">
        <f t="shared" si="93"/>
        <v>32964.858881326851</v>
      </c>
      <c r="M464" s="21">
        <f t="shared" ref="M464:M515" si="95">L464*$G$5</f>
        <v>25053.292749808406</v>
      </c>
    </row>
    <row r="465" spans="4:13" ht="19.5" customHeight="1" x14ac:dyDescent="0.45">
      <c r="D465" s="53">
        <v>450</v>
      </c>
      <c r="E465" s="8">
        <f t="shared" ref="E465:E515" si="96">E464+I464</f>
        <v>46724</v>
      </c>
      <c r="F465" s="6">
        <f t="shared" ref="F465:F515" si="97">F464+(J464*0.95)</f>
        <v>153658.97461145889</v>
      </c>
      <c r="G465" s="51">
        <f t="shared" ref="G465:G515" si="98">$E$11</f>
        <v>7.1999999999999998E-3</v>
      </c>
      <c r="H465" s="54">
        <f t="shared" si="94"/>
        <v>1106.344617202504</v>
      </c>
      <c r="I465" s="7">
        <f t="shared" si="90"/>
        <v>1</v>
      </c>
      <c r="J465" s="55">
        <f t="shared" si="91"/>
        <v>1106.344617202504</v>
      </c>
      <c r="K465" s="56">
        <f t="shared" si="92"/>
        <v>746</v>
      </c>
      <c r="L465" s="20">
        <f t="shared" si="93"/>
        <v>33190.33851607512</v>
      </c>
      <c r="M465" s="21">
        <f t="shared" si="95"/>
        <v>25224.657272217093</v>
      </c>
    </row>
    <row r="466" spans="4:13" ht="19.5" customHeight="1" x14ac:dyDescent="0.45">
      <c r="D466" s="58">
        <v>451</v>
      </c>
      <c r="E466" s="8">
        <f t="shared" si="96"/>
        <v>46725</v>
      </c>
      <c r="F466" s="6">
        <f t="shared" si="97"/>
        <v>154710.00199780127</v>
      </c>
      <c r="G466" s="51">
        <f t="shared" si="98"/>
        <v>7.1999999999999998E-3</v>
      </c>
      <c r="H466" s="54">
        <f t="shared" si="94"/>
        <v>1113.9120143841692</v>
      </c>
      <c r="I466" s="7">
        <f t="shared" si="90"/>
        <v>1</v>
      </c>
      <c r="J466" s="55">
        <f t="shared" si="91"/>
        <v>1113.9120143841692</v>
      </c>
      <c r="K466" s="56">
        <f t="shared" si="92"/>
        <v>747</v>
      </c>
      <c r="L466" s="20">
        <f t="shared" si="93"/>
        <v>33417.360431525078</v>
      </c>
      <c r="M466" s="21">
        <f t="shared" si="95"/>
        <v>25397.193927959059</v>
      </c>
    </row>
    <row r="467" spans="4:13" ht="19.5" customHeight="1" x14ac:dyDescent="0.45">
      <c r="D467" s="58">
        <v>452</v>
      </c>
      <c r="E467" s="8">
        <f t="shared" si="96"/>
        <v>46726</v>
      </c>
      <c r="F467" s="6">
        <f t="shared" si="97"/>
        <v>155768.21841146622</v>
      </c>
      <c r="G467" s="51">
        <f t="shared" si="98"/>
        <v>7.1999999999999998E-3</v>
      </c>
      <c r="H467" s="54">
        <f t="shared" si="94"/>
        <v>1121.5311725625568</v>
      </c>
      <c r="I467" s="7">
        <f t="shared" si="90"/>
        <v>1</v>
      </c>
      <c r="J467" s="55">
        <f t="shared" si="91"/>
        <v>1121.5311725625568</v>
      </c>
      <c r="K467" s="56">
        <f t="shared" si="92"/>
        <v>748</v>
      </c>
      <c r="L467" s="20">
        <f t="shared" si="93"/>
        <v>33645.935176876701</v>
      </c>
      <c r="M467" s="21">
        <f t="shared" si="95"/>
        <v>25570.910734426292</v>
      </c>
    </row>
    <row r="468" spans="4:13" ht="19.5" customHeight="1" x14ac:dyDescent="0.45">
      <c r="D468" s="58">
        <v>453</v>
      </c>
      <c r="E468" s="8">
        <f t="shared" si="96"/>
        <v>46727</v>
      </c>
      <c r="F468" s="6">
        <f t="shared" si="97"/>
        <v>156833.67302540064</v>
      </c>
      <c r="G468" s="51">
        <f t="shared" si="98"/>
        <v>7.1999999999999998E-3</v>
      </c>
      <c r="H468" s="54">
        <f t="shared" si="94"/>
        <v>1129.2024457828845</v>
      </c>
      <c r="I468" s="7">
        <f t="shared" si="90"/>
        <v>1</v>
      </c>
      <c r="J468" s="55">
        <f t="shared" si="91"/>
        <v>1129.2024457828845</v>
      </c>
      <c r="K468" s="56">
        <f t="shared" si="92"/>
        <v>749</v>
      </c>
      <c r="L468" s="20">
        <f t="shared" si="93"/>
        <v>33876.073373486535</v>
      </c>
      <c r="M468" s="21">
        <f t="shared" si="95"/>
        <v>25745.815763849769</v>
      </c>
    </row>
    <row r="469" spans="4:13" ht="19.5" customHeight="1" x14ac:dyDescent="0.45">
      <c r="D469" s="58">
        <v>454</v>
      </c>
      <c r="E469" s="8">
        <f t="shared" si="96"/>
        <v>46728</v>
      </c>
      <c r="F469" s="6">
        <f t="shared" si="97"/>
        <v>157906.41534889437</v>
      </c>
      <c r="G469" s="51">
        <f t="shared" si="98"/>
        <v>7.1999999999999998E-3</v>
      </c>
      <c r="H469" s="54">
        <f t="shared" si="94"/>
        <v>1136.9261905120395</v>
      </c>
      <c r="I469" s="7">
        <f t="shared" si="90"/>
        <v>1</v>
      </c>
      <c r="J469" s="55">
        <f t="shared" si="91"/>
        <v>1136.9261905120395</v>
      </c>
      <c r="K469" s="56">
        <f t="shared" si="92"/>
        <v>750</v>
      </c>
      <c r="L469" s="20">
        <f t="shared" si="93"/>
        <v>34107.785715361184</v>
      </c>
      <c r="M469" s="21">
        <f t="shared" si="95"/>
        <v>25921.917143674502</v>
      </c>
    </row>
    <row r="470" spans="4:13" ht="19.5" customHeight="1" x14ac:dyDescent="0.45">
      <c r="D470" s="58">
        <v>455</v>
      </c>
      <c r="E470" s="8">
        <f t="shared" si="96"/>
        <v>46729</v>
      </c>
      <c r="F470" s="6">
        <f t="shared" si="97"/>
        <v>158986.49522988082</v>
      </c>
      <c r="G470" s="51">
        <f t="shared" si="98"/>
        <v>7.1999999999999998E-3</v>
      </c>
      <c r="H470" s="54">
        <f t="shared" si="94"/>
        <v>1144.7027656551418</v>
      </c>
      <c r="I470" s="7">
        <f t="shared" si="90"/>
        <v>1</v>
      </c>
      <c r="J470" s="55">
        <f t="shared" si="91"/>
        <v>1144.7027656551418</v>
      </c>
      <c r="K470" s="56">
        <f t="shared" si="92"/>
        <v>751</v>
      </c>
      <c r="L470" s="20">
        <f t="shared" si="93"/>
        <v>34341.08296965425</v>
      </c>
      <c r="M470" s="21">
        <f t="shared" si="95"/>
        <v>26099.22305693723</v>
      </c>
    </row>
    <row r="471" spans="4:13" ht="19.5" customHeight="1" x14ac:dyDescent="0.45">
      <c r="D471" s="58">
        <v>456</v>
      </c>
      <c r="E471" s="8">
        <f t="shared" si="96"/>
        <v>46730</v>
      </c>
      <c r="F471" s="6">
        <f t="shared" si="97"/>
        <v>160073.96285725321</v>
      </c>
      <c r="G471" s="51">
        <f t="shared" si="98"/>
        <v>7.1999999999999998E-3</v>
      </c>
      <c r="H471" s="54">
        <f t="shared" si="94"/>
        <v>1152.5325325722231</v>
      </c>
      <c r="I471" s="7">
        <f t="shared" si="90"/>
        <v>1</v>
      </c>
      <c r="J471" s="55">
        <f t="shared" si="91"/>
        <v>1152.5325325722231</v>
      </c>
      <c r="K471" s="56">
        <f t="shared" si="92"/>
        <v>752</v>
      </c>
      <c r="L471" s="20">
        <f t="shared" si="93"/>
        <v>34575.975977166694</v>
      </c>
      <c r="M471" s="21">
        <f t="shared" si="95"/>
        <v>26277.741742646689</v>
      </c>
    </row>
    <row r="472" spans="4:13" ht="19.5" customHeight="1" x14ac:dyDescent="0.45">
      <c r="D472" s="58">
        <v>457</v>
      </c>
      <c r="E472" s="8">
        <f t="shared" si="96"/>
        <v>46731</v>
      </c>
      <c r="F472" s="6">
        <f t="shared" si="97"/>
        <v>161168.86876319684</v>
      </c>
      <c r="G472" s="51">
        <f t="shared" si="98"/>
        <v>7.1999999999999998E-3</v>
      </c>
      <c r="H472" s="54">
        <f t="shared" si="94"/>
        <v>1160.4158550950172</v>
      </c>
      <c r="I472" s="7">
        <f t="shared" si="90"/>
        <v>1</v>
      </c>
      <c r="J472" s="55">
        <f t="shared" si="91"/>
        <v>1160.4158550950172</v>
      </c>
      <c r="K472" s="56">
        <f t="shared" si="92"/>
        <v>753</v>
      </c>
      <c r="L472" s="20">
        <f t="shared" si="93"/>
        <v>34812.475652850517</v>
      </c>
      <c r="M472" s="21">
        <f t="shared" si="95"/>
        <v>26457.481496166394</v>
      </c>
    </row>
    <row r="473" spans="4:13" ht="19.5" customHeight="1" x14ac:dyDescent="0.45">
      <c r="D473" s="58">
        <v>458</v>
      </c>
      <c r="E473" s="8">
        <f t="shared" si="96"/>
        <v>46732</v>
      </c>
      <c r="F473" s="6">
        <f t="shared" si="97"/>
        <v>162271.26382553711</v>
      </c>
      <c r="G473" s="51">
        <f t="shared" si="98"/>
        <v>7.1999999999999998E-3</v>
      </c>
      <c r="H473" s="54">
        <f t="shared" si="94"/>
        <v>1168.3530995438671</v>
      </c>
      <c r="I473" s="7">
        <f t="shared" si="90"/>
        <v>1</v>
      </c>
      <c r="J473" s="55">
        <f t="shared" si="91"/>
        <v>1168.3530995438671</v>
      </c>
      <c r="K473" s="56">
        <f t="shared" si="92"/>
        <v>754</v>
      </c>
      <c r="L473" s="20">
        <f t="shared" si="93"/>
        <v>35050.592986316013</v>
      </c>
      <c r="M473" s="21">
        <f t="shared" si="95"/>
        <v>26638.45066960017</v>
      </c>
    </row>
    <row r="474" spans="4:13" ht="19.5" customHeight="1" x14ac:dyDescent="0.45">
      <c r="D474" s="58">
        <v>459</v>
      </c>
      <c r="E474" s="8">
        <f t="shared" si="96"/>
        <v>46733</v>
      </c>
      <c r="F474" s="6">
        <f t="shared" si="97"/>
        <v>163381.1992701038</v>
      </c>
      <c r="G474" s="51">
        <f t="shared" si="98"/>
        <v>7.1999999999999998E-3</v>
      </c>
      <c r="H474" s="54">
        <f t="shared" si="94"/>
        <v>1176.3446347447473</v>
      </c>
      <c r="I474" s="7">
        <f t="shared" si="90"/>
        <v>1</v>
      </c>
      <c r="J474" s="55">
        <f t="shared" si="91"/>
        <v>1176.3446347447473</v>
      </c>
      <c r="K474" s="56">
        <f t="shared" si="92"/>
        <v>755</v>
      </c>
      <c r="L474" s="20">
        <f t="shared" si="93"/>
        <v>35290.339042342421</v>
      </c>
      <c r="M474" s="21">
        <f t="shared" si="95"/>
        <v>26820.657672180241</v>
      </c>
    </row>
    <row r="475" spans="4:13" ht="19.5" customHeight="1" x14ac:dyDescent="0.45">
      <c r="D475" s="58">
        <v>460</v>
      </c>
      <c r="E475" s="8">
        <f t="shared" si="96"/>
        <v>46734</v>
      </c>
      <c r="F475" s="6">
        <f t="shared" si="97"/>
        <v>164498.72667311132</v>
      </c>
      <c r="G475" s="51">
        <f t="shared" si="98"/>
        <v>7.1999999999999998E-3</v>
      </c>
      <c r="H475" s="54">
        <f t="shared" si="94"/>
        <v>1184.3908320464016</v>
      </c>
      <c r="I475" s="7">
        <f t="shared" si="90"/>
        <v>1</v>
      </c>
      <c r="J475" s="55">
        <f t="shared" si="91"/>
        <v>1184.3908320464016</v>
      </c>
      <c r="K475" s="56">
        <f t="shared" si="92"/>
        <v>756</v>
      </c>
      <c r="L475" s="20">
        <f t="shared" si="93"/>
        <v>35531.724961392043</v>
      </c>
      <c r="M475" s="21">
        <f t="shared" si="95"/>
        <v>27004.110970657952</v>
      </c>
    </row>
    <row r="476" spans="4:13" ht="19.5" customHeight="1" x14ac:dyDescent="0.45">
      <c r="D476" s="53">
        <v>461</v>
      </c>
      <c r="E476" s="8">
        <f t="shared" si="96"/>
        <v>46735</v>
      </c>
      <c r="F476" s="6">
        <f t="shared" si="97"/>
        <v>165623.89796355541</v>
      </c>
      <c r="G476" s="51">
        <f t="shared" si="98"/>
        <v>7.1999999999999998E-3</v>
      </c>
      <c r="H476" s="54">
        <f t="shared" si="94"/>
        <v>1192.4920653375989</v>
      </c>
      <c r="I476" s="7">
        <f t="shared" si="90"/>
        <v>1</v>
      </c>
      <c r="J476" s="55">
        <f t="shared" si="91"/>
        <v>1192.4920653375989</v>
      </c>
      <c r="K476" s="56">
        <f t="shared" si="92"/>
        <v>757</v>
      </c>
      <c r="L476" s="20">
        <f t="shared" si="93"/>
        <v>35774.761960127966</v>
      </c>
      <c r="M476" s="21">
        <f t="shared" si="95"/>
        <v>27188.819089697256</v>
      </c>
    </row>
    <row r="477" spans="4:13" ht="19.5" customHeight="1" x14ac:dyDescent="0.45">
      <c r="D477" s="53">
        <v>462</v>
      </c>
      <c r="E477" s="8">
        <f t="shared" si="96"/>
        <v>46736</v>
      </c>
      <c r="F477" s="6">
        <f t="shared" si="97"/>
        <v>166756.76542562613</v>
      </c>
      <c r="G477" s="51">
        <f t="shared" si="98"/>
        <v>7.1999999999999998E-3</v>
      </c>
      <c r="H477" s="54">
        <f t="shared" si="94"/>
        <v>1200.648711064508</v>
      </c>
      <c r="I477" s="7">
        <f t="shared" si="90"/>
        <v>1</v>
      </c>
      <c r="J477" s="55">
        <f t="shared" si="91"/>
        <v>1200.648711064508</v>
      </c>
      <c r="K477" s="56">
        <f t="shared" si="92"/>
        <v>758</v>
      </c>
      <c r="L477" s="20">
        <f t="shared" si="93"/>
        <v>36019.461331935243</v>
      </c>
      <c r="M477" s="21">
        <f t="shared" si="95"/>
        <v>27374.790612270786</v>
      </c>
    </row>
    <row r="478" spans="4:13" ht="19.5" customHeight="1" x14ac:dyDescent="0.45">
      <c r="D478" s="53">
        <v>463</v>
      </c>
      <c r="E478" s="8">
        <f t="shared" si="96"/>
        <v>46737</v>
      </c>
      <c r="F478" s="6">
        <f t="shared" si="97"/>
        <v>167897.3817011374</v>
      </c>
      <c r="G478" s="51">
        <f t="shared" si="98"/>
        <v>7.1999999999999998E-3</v>
      </c>
      <c r="H478" s="54">
        <f t="shared" si="94"/>
        <v>1208.8611482481892</v>
      </c>
      <c r="I478" s="7">
        <f t="shared" si="90"/>
        <v>1</v>
      </c>
      <c r="J478" s="55">
        <f t="shared" si="91"/>
        <v>1208.8611482481892</v>
      </c>
      <c r="K478" s="56">
        <f t="shared" si="92"/>
        <v>759</v>
      </c>
      <c r="L478" s="20">
        <f t="shared" si="93"/>
        <v>36265.834447445675</v>
      </c>
      <c r="M478" s="21">
        <f t="shared" si="95"/>
        <v>27562.034180058712</v>
      </c>
    </row>
    <row r="479" spans="4:13" ht="19.5" customHeight="1" x14ac:dyDescent="0.45">
      <c r="D479" s="53">
        <v>464</v>
      </c>
      <c r="E479" s="8">
        <f t="shared" si="96"/>
        <v>46738</v>
      </c>
      <c r="F479" s="6">
        <f t="shared" si="97"/>
        <v>169045.79979197317</v>
      </c>
      <c r="G479" s="51">
        <f t="shared" si="98"/>
        <v>7.1999999999999998E-3</v>
      </c>
      <c r="H479" s="54">
        <f t="shared" si="94"/>
        <v>1217.1297585022069</v>
      </c>
      <c r="I479" s="7">
        <f t="shared" ref="I479:I515" si="99">ROUNDDOWN(106/H479,0)+1</f>
        <v>1</v>
      </c>
      <c r="J479" s="55">
        <f t="shared" ref="J479:J515" si="100">H479*I479</f>
        <v>1217.1297585022069</v>
      </c>
      <c r="K479" s="56">
        <f t="shared" ref="K479:K515" si="101">I479+K478</f>
        <v>760</v>
      </c>
      <c r="L479" s="20">
        <f t="shared" ref="L479:L515" si="102">H479*30</f>
        <v>36513.892755066205</v>
      </c>
      <c r="M479" s="21">
        <f t="shared" si="95"/>
        <v>27750.558493850316</v>
      </c>
    </row>
    <row r="480" spans="4:13" ht="19.5" customHeight="1" x14ac:dyDescent="0.45">
      <c r="D480" s="53">
        <v>465</v>
      </c>
      <c r="E480" s="8">
        <f t="shared" si="96"/>
        <v>46739</v>
      </c>
      <c r="F480" s="6">
        <f t="shared" si="97"/>
        <v>170202.07306255028</v>
      </c>
      <c r="G480" s="51">
        <f t="shared" si="98"/>
        <v>7.1999999999999998E-3</v>
      </c>
      <c r="H480" s="54">
        <f t="shared" si="94"/>
        <v>1225.454926050362</v>
      </c>
      <c r="I480" s="7">
        <f t="shared" si="99"/>
        <v>1</v>
      </c>
      <c r="J480" s="55">
        <f t="shared" si="100"/>
        <v>1225.454926050362</v>
      </c>
      <c r="K480" s="56">
        <f t="shared" si="101"/>
        <v>761</v>
      </c>
      <c r="L480" s="20">
        <f t="shared" si="102"/>
        <v>36763.647781510859</v>
      </c>
      <c r="M480" s="21">
        <f t="shared" si="95"/>
        <v>27940.372313948254</v>
      </c>
    </row>
    <row r="481" spans="4:13" ht="19.5" customHeight="1" x14ac:dyDescent="0.45">
      <c r="D481" s="53">
        <v>466</v>
      </c>
      <c r="E481" s="8">
        <f t="shared" si="96"/>
        <v>46740</v>
      </c>
      <c r="F481" s="6">
        <f t="shared" si="97"/>
        <v>171366.25524229812</v>
      </c>
      <c r="G481" s="51">
        <f t="shared" si="98"/>
        <v>7.1999999999999998E-3</v>
      </c>
      <c r="H481" s="54">
        <f t="shared" si="94"/>
        <v>1233.8370377445465</v>
      </c>
      <c r="I481" s="7">
        <f t="shared" si="99"/>
        <v>1</v>
      </c>
      <c r="J481" s="55">
        <f t="shared" si="100"/>
        <v>1233.8370377445465</v>
      </c>
      <c r="K481" s="56">
        <f t="shared" si="101"/>
        <v>762</v>
      </c>
      <c r="L481" s="20">
        <f t="shared" si="102"/>
        <v>37015.111132336395</v>
      </c>
      <c r="M481" s="21">
        <f t="shared" si="95"/>
        <v>28131.484460575659</v>
      </c>
    </row>
    <row r="482" spans="4:13" ht="19.5" customHeight="1" x14ac:dyDescent="0.45">
      <c r="D482" s="53">
        <v>467</v>
      </c>
      <c r="E482" s="8">
        <f t="shared" si="96"/>
        <v>46741</v>
      </c>
      <c r="F482" s="6">
        <f t="shared" si="97"/>
        <v>172538.40042815544</v>
      </c>
      <c r="G482" s="51">
        <f t="shared" si="98"/>
        <v>7.1999999999999998E-3</v>
      </c>
      <c r="H482" s="54">
        <f t="shared" si="94"/>
        <v>1242.2764830827191</v>
      </c>
      <c r="I482" s="7">
        <f t="shared" si="99"/>
        <v>1</v>
      </c>
      <c r="J482" s="55">
        <f t="shared" si="100"/>
        <v>1242.2764830827191</v>
      </c>
      <c r="K482" s="56">
        <f t="shared" si="101"/>
        <v>763</v>
      </c>
      <c r="L482" s="20">
        <f t="shared" si="102"/>
        <v>37268.294492481575</v>
      </c>
      <c r="M482" s="21">
        <f t="shared" si="95"/>
        <v>28323.903814285997</v>
      </c>
    </row>
    <row r="483" spans="4:13" ht="19.5" customHeight="1" x14ac:dyDescent="0.45">
      <c r="D483" s="53">
        <v>468</v>
      </c>
      <c r="E483" s="8">
        <f t="shared" si="96"/>
        <v>46742</v>
      </c>
      <c r="F483" s="6">
        <f t="shared" si="97"/>
        <v>173718.56308708401</v>
      </c>
      <c r="G483" s="51">
        <f t="shared" si="98"/>
        <v>7.1999999999999998E-3</v>
      </c>
      <c r="H483" s="54">
        <f t="shared" si="94"/>
        <v>1250.773654227005</v>
      </c>
      <c r="I483" s="7">
        <f t="shared" si="99"/>
        <v>1</v>
      </c>
      <c r="J483" s="55">
        <f t="shared" si="100"/>
        <v>1250.773654227005</v>
      </c>
      <c r="K483" s="56">
        <f t="shared" si="101"/>
        <v>764</v>
      </c>
      <c r="L483" s="20">
        <f t="shared" si="102"/>
        <v>37523.209626810145</v>
      </c>
      <c r="M483" s="21">
        <f t="shared" si="95"/>
        <v>28517.639316375709</v>
      </c>
    </row>
    <row r="484" spans="4:13" ht="19.5" customHeight="1" x14ac:dyDescent="0.45">
      <c r="D484" s="53">
        <v>469</v>
      </c>
      <c r="E484" s="8">
        <f t="shared" si="96"/>
        <v>46743</v>
      </c>
      <c r="F484" s="6">
        <f t="shared" si="97"/>
        <v>174906.79805859967</v>
      </c>
      <c r="G484" s="51">
        <f t="shared" si="98"/>
        <v>7.1999999999999998E-3</v>
      </c>
      <c r="H484" s="54">
        <f t="shared" si="94"/>
        <v>1259.3289460219175</v>
      </c>
      <c r="I484" s="7">
        <f t="shared" si="99"/>
        <v>1</v>
      </c>
      <c r="J484" s="55">
        <f t="shared" si="100"/>
        <v>1259.3289460219175</v>
      </c>
      <c r="K484" s="56">
        <f t="shared" si="101"/>
        <v>765</v>
      </c>
      <c r="L484" s="20">
        <f t="shared" si="102"/>
        <v>37779.868380657528</v>
      </c>
      <c r="M484" s="21">
        <f t="shared" si="95"/>
        <v>28712.699969299723</v>
      </c>
    </row>
    <row r="485" spans="4:13" ht="19.5" customHeight="1" x14ac:dyDescent="0.45">
      <c r="D485" s="53">
        <v>470</v>
      </c>
      <c r="E485" s="8">
        <f t="shared" si="96"/>
        <v>46744</v>
      </c>
      <c r="F485" s="6">
        <f t="shared" si="97"/>
        <v>176103.16055732049</v>
      </c>
      <c r="G485" s="51">
        <f t="shared" si="98"/>
        <v>7.1999999999999998E-3</v>
      </c>
      <c r="H485" s="54">
        <f t="shared" si="94"/>
        <v>1267.9427560127074</v>
      </c>
      <c r="I485" s="7">
        <f t="shared" si="99"/>
        <v>1</v>
      </c>
      <c r="J485" s="55">
        <f t="shared" si="100"/>
        <v>1267.9427560127074</v>
      </c>
      <c r="K485" s="56">
        <f t="shared" si="101"/>
        <v>766</v>
      </c>
      <c r="L485" s="20">
        <f t="shared" si="102"/>
        <v>38038.28268038122</v>
      </c>
      <c r="M485" s="21">
        <f t="shared" si="95"/>
        <v>28909.094837089728</v>
      </c>
    </row>
    <row r="486" spans="4:13" ht="19.5" customHeight="1" x14ac:dyDescent="0.45">
      <c r="D486" s="58">
        <v>471</v>
      </c>
      <c r="E486" s="8">
        <f t="shared" si="96"/>
        <v>46745</v>
      </c>
      <c r="F486" s="6">
        <f t="shared" si="97"/>
        <v>177307.70617553257</v>
      </c>
      <c r="G486" s="51">
        <f t="shared" si="98"/>
        <v>7.1999999999999998E-3</v>
      </c>
      <c r="H486" s="54">
        <f t="shared" si="94"/>
        <v>1276.6154844638345</v>
      </c>
      <c r="I486" s="7">
        <f t="shared" si="99"/>
        <v>1</v>
      </c>
      <c r="J486" s="55">
        <f t="shared" si="100"/>
        <v>1276.6154844638345</v>
      </c>
      <c r="K486" s="56">
        <f t="shared" si="101"/>
        <v>767</v>
      </c>
      <c r="L486" s="20">
        <f t="shared" si="102"/>
        <v>38298.464533915037</v>
      </c>
      <c r="M486" s="21">
        <f t="shared" si="95"/>
        <v>29106.833045775427</v>
      </c>
    </row>
    <row r="487" spans="4:13" ht="19.5" customHeight="1" x14ac:dyDescent="0.45">
      <c r="D487" s="58">
        <v>472</v>
      </c>
      <c r="E487" s="8">
        <f t="shared" si="96"/>
        <v>46746</v>
      </c>
      <c r="F487" s="6">
        <f t="shared" si="97"/>
        <v>178520.49088577321</v>
      </c>
      <c r="G487" s="51">
        <f t="shared" si="98"/>
        <v>7.1999999999999998E-3</v>
      </c>
      <c r="H487" s="54">
        <f t="shared" si="94"/>
        <v>1285.3475343775672</v>
      </c>
      <c r="I487" s="7">
        <f t="shared" si="99"/>
        <v>1</v>
      </c>
      <c r="J487" s="55">
        <f t="shared" si="100"/>
        <v>1285.3475343775672</v>
      </c>
      <c r="K487" s="56">
        <f t="shared" si="101"/>
        <v>768</v>
      </c>
      <c r="L487" s="20">
        <f t="shared" si="102"/>
        <v>38560.426031327013</v>
      </c>
      <c r="M487" s="21">
        <f t="shared" si="95"/>
        <v>29305.923783808532</v>
      </c>
    </row>
    <row r="488" spans="4:13" ht="19.5" customHeight="1" x14ac:dyDescent="0.45">
      <c r="D488" s="58">
        <v>473</v>
      </c>
      <c r="E488" s="8">
        <f t="shared" si="96"/>
        <v>46747</v>
      </c>
      <c r="F488" s="6">
        <f t="shared" si="97"/>
        <v>179741.5710434319</v>
      </c>
      <c r="G488" s="51">
        <f t="shared" si="98"/>
        <v>7.1999999999999998E-3</v>
      </c>
      <c r="H488" s="54">
        <f t="shared" si="94"/>
        <v>1294.1393115127096</v>
      </c>
      <c r="I488" s="7">
        <f t="shared" si="99"/>
        <v>1</v>
      </c>
      <c r="J488" s="55">
        <f t="shared" si="100"/>
        <v>1294.1393115127096</v>
      </c>
      <c r="K488" s="56">
        <f t="shared" si="101"/>
        <v>769</v>
      </c>
      <c r="L488" s="20">
        <f t="shared" si="102"/>
        <v>38824.179345381286</v>
      </c>
      <c r="M488" s="21">
        <f t="shared" si="95"/>
        <v>29506.376302489778</v>
      </c>
    </row>
    <row r="489" spans="4:13" ht="19.5" customHeight="1" x14ac:dyDescent="0.45">
      <c r="D489" s="58">
        <v>474</v>
      </c>
      <c r="E489" s="8">
        <f t="shared" si="96"/>
        <v>46748</v>
      </c>
      <c r="F489" s="6">
        <f t="shared" si="97"/>
        <v>180971.00338936897</v>
      </c>
      <c r="G489" s="51">
        <f t="shared" si="98"/>
        <v>7.1999999999999998E-3</v>
      </c>
      <c r="H489" s="54">
        <f t="shared" si="94"/>
        <v>1302.9912244034565</v>
      </c>
      <c r="I489" s="7">
        <f t="shared" si="99"/>
        <v>1</v>
      </c>
      <c r="J489" s="55">
        <f t="shared" si="100"/>
        <v>1302.9912244034565</v>
      </c>
      <c r="K489" s="56">
        <f t="shared" si="101"/>
        <v>770</v>
      </c>
      <c r="L489" s="20">
        <f t="shared" si="102"/>
        <v>39089.736732103695</v>
      </c>
      <c r="M489" s="21">
        <f t="shared" si="95"/>
        <v>29708.199916398808</v>
      </c>
    </row>
    <row r="490" spans="4:13" ht="19.5" customHeight="1" x14ac:dyDescent="0.45">
      <c r="D490" s="58">
        <v>475</v>
      </c>
      <c r="E490" s="8">
        <f t="shared" si="96"/>
        <v>46749</v>
      </c>
      <c r="F490" s="6">
        <f t="shared" si="97"/>
        <v>182208.84505255226</v>
      </c>
      <c r="G490" s="51">
        <f t="shared" si="98"/>
        <v>7.1999999999999998E-3</v>
      </c>
      <c r="H490" s="54">
        <f t="shared" si="94"/>
        <v>1311.9036843783763</v>
      </c>
      <c r="I490" s="7">
        <f t="shared" si="99"/>
        <v>1</v>
      </c>
      <c r="J490" s="55">
        <f t="shared" si="100"/>
        <v>1311.9036843783763</v>
      </c>
      <c r="K490" s="56">
        <f t="shared" si="101"/>
        <v>771</v>
      </c>
      <c r="L490" s="20">
        <f t="shared" si="102"/>
        <v>39357.110531351289</v>
      </c>
      <c r="M490" s="21">
        <f t="shared" si="95"/>
        <v>29911.404003826981</v>
      </c>
    </row>
    <row r="491" spans="4:13" ht="19.5" customHeight="1" x14ac:dyDescent="0.45">
      <c r="D491" s="58">
        <v>476</v>
      </c>
      <c r="E491" s="8">
        <f t="shared" si="96"/>
        <v>46750</v>
      </c>
      <c r="F491" s="6">
        <f t="shared" si="97"/>
        <v>183455.15355271171</v>
      </c>
      <c r="G491" s="51">
        <f t="shared" si="98"/>
        <v>7.1999999999999998E-3</v>
      </c>
      <c r="H491" s="54">
        <f t="shared" si="94"/>
        <v>1320.8771055795244</v>
      </c>
      <c r="I491" s="7">
        <f t="shared" si="99"/>
        <v>1</v>
      </c>
      <c r="J491" s="55">
        <f t="shared" si="100"/>
        <v>1320.8771055795244</v>
      </c>
      <c r="K491" s="56">
        <f t="shared" si="101"/>
        <v>772</v>
      </c>
      <c r="L491" s="20">
        <f t="shared" si="102"/>
        <v>39626.313167385728</v>
      </c>
      <c r="M491" s="21">
        <f t="shared" si="95"/>
        <v>30115.998007213155</v>
      </c>
    </row>
    <row r="492" spans="4:13" ht="19.5" customHeight="1" x14ac:dyDescent="0.45">
      <c r="D492" s="58">
        <v>477</v>
      </c>
      <c r="E492" s="8">
        <f t="shared" si="96"/>
        <v>46751</v>
      </c>
      <c r="F492" s="6">
        <f t="shared" si="97"/>
        <v>184709.98680301226</v>
      </c>
      <c r="G492" s="51">
        <f t="shared" si="98"/>
        <v>7.1999999999999998E-3</v>
      </c>
      <c r="H492" s="54">
        <f t="shared" si="94"/>
        <v>1329.9119049816882</v>
      </c>
      <c r="I492" s="7">
        <f t="shared" si="99"/>
        <v>1</v>
      </c>
      <c r="J492" s="55">
        <f t="shared" si="100"/>
        <v>1329.9119049816882</v>
      </c>
      <c r="K492" s="56">
        <f t="shared" si="101"/>
        <v>773</v>
      </c>
      <c r="L492" s="20">
        <f t="shared" si="102"/>
        <v>39897.357149450647</v>
      </c>
      <c r="M492" s="21">
        <f t="shared" si="95"/>
        <v>30321.991433582491</v>
      </c>
    </row>
    <row r="493" spans="4:13" ht="19.5" customHeight="1" x14ac:dyDescent="0.45">
      <c r="D493" s="58">
        <v>478</v>
      </c>
      <c r="E493" s="8">
        <f t="shared" si="96"/>
        <v>46752</v>
      </c>
      <c r="F493" s="6">
        <f t="shared" si="97"/>
        <v>185973.40311274485</v>
      </c>
      <c r="G493" s="51">
        <f t="shared" si="98"/>
        <v>7.1999999999999998E-3</v>
      </c>
      <c r="H493" s="54">
        <f t="shared" si="94"/>
        <v>1339.0085024117629</v>
      </c>
      <c r="I493" s="7">
        <f t="shared" si="99"/>
        <v>1</v>
      </c>
      <c r="J493" s="55">
        <f t="shared" si="100"/>
        <v>1339.0085024117629</v>
      </c>
      <c r="K493" s="56">
        <f t="shared" si="101"/>
        <v>774</v>
      </c>
      <c r="L493" s="20">
        <f t="shared" si="102"/>
        <v>40170.255072352891</v>
      </c>
      <c r="M493" s="21">
        <f t="shared" si="95"/>
        <v>30529.393854988197</v>
      </c>
    </row>
    <row r="494" spans="4:13" ht="19.5" customHeight="1" x14ac:dyDescent="0.45">
      <c r="D494" s="58">
        <v>479</v>
      </c>
      <c r="E494" s="8">
        <f t="shared" si="96"/>
        <v>46753</v>
      </c>
      <c r="F494" s="6">
        <f t="shared" si="97"/>
        <v>187245.46119003603</v>
      </c>
      <c r="G494" s="51">
        <f t="shared" si="98"/>
        <v>7.1999999999999998E-3</v>
      </c>
      <c r="H494" s="54">
        <f t="shared" si="94"/>
        <v>1348.1673205682594</v>
      </c>
      <c r="I494" s="7">
        <f t="shared" si="99"/>
        <v>1</v>
      </c>
      <c r="J494" s="55">
        <f t="shared" si="100"/>
        <v>1348.1673205682594</v>
      </c>
      <c r="K494" s="56">
        <f t="shared" si="101"/>
        <v>775</v>
      </c>
      <c r="L494" s="20">
        <f t="shared" si="102"/>
        <v>40445.019617047779</v>
      </c>
      <c r="M494" s="21">
        <f t="shared" si="95"/>
        <v>30738.214908956314</v>
      </c>
    </row>
    <row r="495" spans="4:13" ht="19.5" customHeight="1" x14ac:dyDescent="0.45">
      <c r="D495" s="58">
        <v>480</v>
      </c>
      <c r="E495" s="8">
        <f t="shared" si="96"/>
        <v>46754</v>
      </c>
      <c r="F495" s="6">
        <f t="shared" si="97"/>
        <v>188526.22014457587</v>
      </c>
      <c r="G495" s="51">
        <f t="shared" si="98"/>
        <v>7.1999999999999998E-3</v>
      </c>
      <c r="H495" s="54">
        <f t="shared" si="94"/>
        <v>1357.3887850409462</v>
      </c>
      <c r="I495" s="7">
        <f t="shared" si="99"/>
        <v>1</v>
      </c>
      <c r="J495" s="55">
        <f t="shared" si="100"/>
        <v>1357.3887850409462</v>
      </c>
      <c r="K495" s="56">
        <f t="shared" si="101"/>
        <v>776</v>
      </c>
      <c r="L495" s="20">
        <f t="shared" si="102"/>
        <v>40721.66355122839</v>
      </c>
      <c r="M495" s="21">
        <f t="shared" si="95"/>
        <v>30948.464298933577</v>
      </c>
    </row>
    <row r="496" spans="4:13" ht="19.5" customHeight="1" x14ac:dyDescent="0.45">
      <c r="D496" s="53">
        <v>481</v>
      </c>
      <c r="E496" s="8">
        <f t="shared" si="96"/>
        <v>46755</v>
      </c>
      <c r="F496" s="6">
        <f t="shared" si="97"/>
        <v>189815.73949036477</v>
      </c>
      <c r="G496" s="51">
        <f t="shared" si="98"/>
        <v>7.1999999999999998E-3</v>
      </c>
      <c r="H496" s="54">
        <f t="shared" si="94"/>
        <v>1366.6733243306262</v>
      </c>
      <c r="I496" s="7">
        <f t="shared" si="99"/>
        <v>1</v>
      </c>
      <c r="J496" s="55">
        <f t="shared" si="100"/>
        <v>1366.6733243306262</v>
      </c>
      <c r="K496" s="56">
        <f t="shared" si="101"/>
        <v>777</v>
      </c>
      <c r="L496" s="20">
        <f t="shared" si="102"/>
        <v>41000.199729918786</v>
      </c>
      <c r="M496" s="21">
        <f t="shared" si="95"/>
        <v>31160.151794738278</v>
      </c>
    </row>
    <row r="497" spans="4:13" ht="19.5" customHeight="1" x14ac:dyDescent="0.45">
      <c r="D497" s="53">
        <v>482</v>
      </c>
      <c r="E497" s="8">
        <f t="shared" si="96"/>
        <v>46756</v>
      </c>
      <c r="F497" s="6">
        <f t="shared" si="97"/>
        <v>191114.07914847886</v>
      </c>
      <c r="G497" s="51">
        <f t="shared" si="98"/>
        <v>7.1999999999999998E-3</v>
      </c>
      <c r="H497" s="54">
        <f t="shared" si="94"/>
        <v>1376.0213698690477</v>
      </c>
      <c r="I497" s="7">
        <f t="shared" si="99"/>
        <v>1</v>
      </c>
      <c r="J497" s="55">
        <f t="shared" si="100"/>
        <v>1376.0213698690477</v>
      </c>
      <c r="K497" s="56">
        <f t="shared" si="101"/>
        <v>778</v>
      </c>
      <c r="L497" s="20">
        <f t="shared" si="102"/>
        <v>41280.641096071427</v>
      </c>
      <c r="M497" s="21">
        <f t="shared" si="95"/>
        <v>31373.287233014285</v>
      </c>
    </row>
    <row r="498" spans="4:13" ht="19.5" customHeight="1" x14ac:dyDescent="0.45">
      <c r="D498" s="53">
        <v>483</v>
      </c>
      <c r="E498" s="8">
        <f t="shared" si="96"/>
        <v>46757</v>
      </c>
      <c r="F498" s="6">
        <f t="shared" si="97"/>
        <v>192421.29944985447</v>
      </c>
      <c r="G498" s="51">
        <f t="shared" si="98"/>
        <v>7.1999999999999998E-3</v>
      </c>
      <c r="H498" s="54">
        <f t="shared" si="94"/>
        <v>1385.4333560389521</v>
      </c>
      <c r="I498" s="7">
        <f t="shared" si="99"/>
        <v>1</v>
      </c>
      <c r="J498" s="55">
        <f t="shared" si="100"/>
        <v>1385.4333560389521</v>
      </c>
      <c r="K498" s="56">
        <f t="shared" si="101"/>
        <v>779</v>
      </c>
      <c r="L498" s="20">
        <f t="shared" si="102"/>
        <v>41563.00068116856</v>
      </c>
      <c r="M498" s="21">
        <f t="shared" si="95"/>
        <v>31587.880517688107</v>
      </c>
    </row>
    <row r="499" spans="4:13" ht="19.5" customHeight="1" x14ac:dyDescent="0.45">
      <c r="D499" s="53">
        <v>484</v>
      </c>
      <c r="E499" s="8">
        <f t="shared" si="96"/>
        <v>46758</v>
      </c>
      <c r="F499" s="6">
        <f t="shared" si="97"/>
        <v>193737.46113809149</v>
      </c>
      <c r="G499" s="51">
        <f t="shared" si="98"/>
        <v>7.1999999999999998E-3</v>
      </c>
      <c r="H499" s="54">
        <f t="shared" si="94"/>
        <v>1394.9097201942586</v>
      </c>
      <c r="I499" s="7">
        <f t="shared" si="99"/>
        <v>1</v>
      </c>
      <c r="J499" s="55">
        <f t="shared" si="100"/>
        <v>1394.9097201942586</v>
      </c>
      <c r="K499" s="56">
        <f t="shared" si="101"/>
        <v>780</v>
      </c>
      <c r="L499" s="20">
        <f t="shared" si="102"/>
        <v>41847.291605827762</v>
      </c>
      <c r="M499" s="21">
        <f t="shared" si="95"/>
        <v>31803.941620429101</v>
      </c>
    </row>
    <row r="500" spans="4:13" ht="19.5" customHeight="1" x14ac:dyDescent="0.45">
      <c r="D500" s="53">
        <v>485</v>
      </c>
      <c r="E500" s="8">
        <f t="shared" si="96"/>
        <v>46759</v>
      </c>
      <c r="F500" s="6">
        <f t="shared" si="97"/>
        <v>195062.62537227603</v>
      </c>
      <c r="G500" s="51">
        <f t="shared" si="98"/>
        <v>7.1999999999999998E-3</v>
      </c>
      <c r="H500" s="54">
        <f t="shared" si="94"/>
        <v>1404.4509026803873</v>
      </c>
      <c r="I500" s="7">
        <f t="shared" si="99"/>
        <v>1</v>
      </c>
      <c r="J500" s="55">
        <f t="shared" si="100"/>
        <v>1404.4509026803873</v>
      </c>
      <c r="K500" s="56">
        <f t="shared" si="101"/>
        <v>781</v>
      </c>
      <c r="L500" s="20">
        <f t="shared" si="102"/>
        <v>42133.527080411623</v>
      </c>
      <c r="M500" s="21">
        <f t="shared" si="95"/>
        <v>32021.480581112835</v>
      </c>
    </row>
    <row r="501" spans="4:13" ht="19.5" customHeight="1" x14ac:dyDescent="0.45">
      <c r="D501" s="53">
        <v>486</v>
      </c>
      <c r="E501" s="8">
        <f t="shared" si="96"/>
        <v>46760</v>
      </c>
      <c r="F501" s="6">
        <f t="shared" si="97"/>
        <v>196396.85372982241</v>
      </c>
      <c r="G501" s="51">
        <f t="shared" si="98"/>
        <v>7.1999999999999998E-3</v>
      </c>
      <c r="H501" s="54">
        <f t="shared" si="94"/>
        <v>1414.0573468547213</v>
      </c>
      <c r="I501" s="7">
        <f t="shared" si="99"/>
        <v>1</v>
      </c>
      <c r="J501" s="55">
        <f t="shared" si="100"/>
        <v>1414.0573468547213</v>
      </c>
      <c r="K501" s="56">
        <f t="shared" si="101"/>
        <v>782</v>
      </c>
      <c r="L501" s="20">
        <f t="shared" si="102"/>
        <v>42421.720405641638</v>
      </c>
      <c r="M501" s="21">
        <f t="shared" si="95"/>
        <v>32240.507508287646</v>
      </c>
    </row>
    <row r="502" spans="4:13" ht="19.5" customHeight="1" x14ac:dyDescent="0.45">
      <c r="D502" s="53">
        <v>487</v>
      </c>
      <c r="E502" s="8">
        <f t="shared" si="96"/>
        <v>46761</v>
      </c>
      <c r="F502" s="6">
        <f t="shared" si="97"/>
        <v>197740.20820933441</v>
      </c>
      <c r="G502" s="51">
        <f t="shared" si="98"/>
        <v>7.1999999999999998E-3</v>
      </c>
      <c r="H502" s="54">
        <f t="shared" si="94"/>
        <v>1423.7294991072076</v>
      </c>
      <c r="I502" s="7">
        <f t="shared" si="99"/>
        <v>1</v>
      </c>
      <c r="J502" s="55">
        <f t="shared" si="100"/>
        <v>1423.7294991072076</v>
      </c>
      <c r="K502" s="56">
        <f t="shared" si="101"/>
        <v>783</v>
      </c>
      <c r="L502" s="20">
        <f t="shared" si="102"/>
        <v>42711.884973216227</v>
      </c>
      <c r="M502" s="21">
        <f t="shared" si="95"/>
        <v>32461.032579644332</v>
      </c>
    </row>
    <row r="503" spans="4:13" ht="19.5" customHeight="1" x14ac:dyDescent="0.45">
      <c r="D503" s="53">
        <v>488</v>
      </c>
      <c r="E503" s="8">
        <f t="shared" si="96"/>
        <v>46762</v>
      </c>
      <c r="F503" s="6">
        <f t="shared" si="97"/>
        <v>199092.75123348625</v>
      </c>
      <c r="G503" s="51">
        <f t="shared" si="98"/>
        <v>7.1999999999999998E-3</v>
      </c>
      <c r="H503" s="54">
        <f t="shared" si="94"/>
        <v>1433.4678088811011</v>
      </c>
      <c r="I503" s="7">
        <f t="shared" si="99"/>
        <v>1</v>
      </c>
      <c r="J503" s="55">
        <f t="shared" si="100"/>
        <v>1433.4678088811011</v>
      </c>
      <c r="K503" s="56">
        <f t="shared" si="101"/>
        <v>784</v>
      </c>
      <c r="L503" s="20">
        <f t="shared" si="102"/>
        <v>43004.034266433031</v>
      </c>
      <c r="M503" s="21">
        <f t="shared" si="95"/>
        <v>32683.066042489103</v>
      </c>
    </row>
    <row r="504" spans="4:13" ht="19.5" customHeight="1" x14ac:dyDescent="0.45">
      <c r="D504" s="53">
        <v>489</v>
      </c>
      <c r="E504" s="8">
        <f t="shared" si="96"/>
        <v>46763</v>
      </c>
      <c r="F504" s="6">
        <f t="shared" si="97"/>
        <v>200454.54565192331</v>
      </c>
      <c r="G504" s="51">
        <f t="shared" si="98"/>
        <v>7.1999999999999998E-3</v>
      </c>
      <c r="H504" s="54">
        <f t="shared" si="94"/>
        <v>1443.2727286938477</v>
      </c>
      <c r="I504" s="7">
        <f t="shared" si="99"/>
        <v>1</v>
      </c>
      <c r="J504" s="55">
        <f t="shared" si="100"/>
        <v>1443.2727286938477</v>
      </c>
      <c r="K504" s="56">
        <f t="shared" si="101"/>
        <v>785</v>
      </c>
      <c r="L504" s="20">
        <f t="shared" si="102"/>
        <v>43298.181860815435</v>
      </c>
      <c r="M504" s="21">
        <f t="shared" si="95"/>
        <v>32906.618214219729</v>
      </c>
    </row>
    <row r="505" spans="4:13" ht="19.5" customHeight="1" x14ac:dyDescent="0.45">
      <c r="D505" s="53">
        <v>490</v>
      </c>
      <c r="E505" s="8">
        <f t="shared" si="96"/>
        <v>46764</v>
      </c>
      <c r="F505" s="6">
        <f t="shared" si="97"/>
        <v>201825.65474418248</v>
      </c>
      <c r="G505" s="51">
        <f t="shared" si="98"/>
        <v>7.1999999999999998E-3</v>
      </c>
      <c r="H505" s="54">
        <f t="shared" si="94"/>
        <v>1453.1447141581139</v>
      </c>
      <c r="I505" s="7">
        <f t="shared" si="99"/>
        <v>1</v>
      </c>
      <c r="J505" s="55">
        <f t="shared" si="100"/>
        <v>1453.1447141581139</v>
      </c>
      <c r="K505" s="56">
        <f t="shared" si="101"/>
        <v>786</v>
      </c>
      <c r="L505" s="20">
        <f t="shared" si="102"/>
        <v>43594.341424743412</v>
      </c>
      <c r="M505" s="21">
        <f t="shared" si="95"/>
        <v>33131.699482804994</v>
      </c>
    </row>
    <row r="506" spans="4:13" ht="19.5" customHeight="1" x14ac:dyDescent="0.45">
      <c r="D506" s="58">
        <v>491</v>
      </c>
      <c r="E506" s="8">
        <f t="shared" si="96"/>
        <v>46765</v>
      </c>
      <c r="F506" s="6">
        <f t="shared" si="97"/>
        <v>203206.14222263268</v>
      </c>
      <c r="G506" s="51">
        <f t="shared" si="98"/>
        <v>7.1999999999999998E-3</v>
      </c>
      <c r="H506" s="54">
        <f t="shared" si="94"/>
        <v>1463.0842240029554</v>
      </c>
      <c r="I506" s="7">
        <f t="shared" si="99"/>
        <v>1</v>
      </c>
      <c r="J506" s="55">
        <f t="shared" si="100"/>
        <v>1463.0842240029554</v>
      </c>
      <c r="K506" s="56">
        <f t="shared" si="101"/>
        <v>787</v>
      </c>
      <c r="L506" s="20">
        <f t="shared" si="102"/>
        <v>43892.526720088659</v>
      </c>
      <c r="M506" s="21">
        <f t="shared" si="95"/>
        <v>33358.320307267379</v>
      </c>
    </row>
    <row r="507" spans="4:13" ht="19.5" customHeight="1" x14ac:dyDescent="0.45">
      <c r="D507" s="58">
        <v>492</v>
      </c>
      <c r="E507" s="8">
        <f t="shared" si="96"/>
        <v>46766</v>
      </c>
      <c r="F507" s="6">
        <f t="shared" si="97"/>
        <v>204596.07223543548</v>
      </c>
      <c r="G507" s="51">
        <f t="shared" si="98"/>
        <v>7.1999999999999998E-3</v>
      </c>
      <c r="H507" s="54">
        <f t="shared" si="94"/>
        <v>1473.0917200951353</v>
      </c>
      <c r="I507" s="7">
        <f t="shared" si="99"/>
        <v>1</v>
      </c>
      <c r="J507" s="55">
        <f t="shared" si="100"/>
        <v>1473.0917200951353</v>
      </c>
      <c r="K507" s="56">
        <f t="shared" si="101"/>
        <v>788</v>
      </c>
      <c r="L507" s="20">
        <f t="shared" si="102"/>
        <v>44192.751602854056</v>
      </c>
      <c r="M507" s="21">
        <f t="shared" si="95"/>
        <v>33586.491218169082</v>
      </c>
    </row>
    <row r="508" spans="4:13" ht="19.5" customHeight="1" x14ac:dyDescent="0.45">
      <c r="D508" s="58">
        <v>493</v>
      </c>
      <c r="E508" s="8">
        <f t="shared" si="96"/>
        <v>46767</v>
      </c>
      <c r="F508" s="6">
        <f t="shared" si="97"/>
        <v>205995.50936952585</v>
      </c>
      <c r="G508" s="51">
        <f t="shared" si="98"/>
        <v>7.1999999999999998E-3</v>
      </c>
      <c r="H508" s="54">
        <f t="shared" si="94"/>
        <v>1483.167667460586</v>
      </c>
      <c r="I508" s="7">
        <f t="shared" si="99"/>
        <v>1</v>
      </c>
      <c r="J508" s="55">
        <f t="shared" si="100"/>
        <v>1483.167667460586</v>
      </c>
      <c r="K508" s="56">
        <f t="shared" si="101"/>
        <v>789</v>
      </c>
      <c r="L508" s="20">
        <f t="shared" si="102"/>
        <v>44495.030023817584</v>
      </c>
      <c r="M508" s="21">
        <f t="shared" si="95"/>
        <v>33816.222818101363</v>
      </c>
    </row>
    <row r="509" spans="4:13" ht="19.5" customHeight="1" x14ac:dyDescent="0.45">
      <c r="D509" s="58">
        <v>494</v>
      </c>
      <c r="E509" s="8">
        <f t="shared" si="96"/>
        <v>46768</v>
      </c>
      <c r="F509" s="6">
        <f t="shared" si="97"/>
        <v>207404.5186536134</v>
      </c>
      <c r="G509" s="51">
        <f t="shared" si="98"/>
        <v>7.1999999999999998E-3</v>
      </c>
      <c r="H509" s="54">
        <f t="shared" si="94"/>
        <v>1493.3125343060165</v>
      </c>
      <c r="I509" s="7">
        <f t="shared" si="99"/>
        <v>1</v>
      </c>
      <c r="J509" s="55">
        <f t="shared" si="100"/>
        <v>1493.3125343060165</v>
      </c>
      <c r="K509" s="56">
        <f t="shared" si="101"/>
        <v>790</v>
      </c>
      <c r="L509" s="20">
        <f t="shared" si="102"/>
        <v>44799.376029180494</v>
      </c>
      <c r="M509" s="21">
        <f t="shared" si="95"/>
        <v>34047.525782177174</v>
      </c>
    </row>
    <row r="510" spans="4:13" ht="19.5" customHeight="1" x14ac:dyDescent="0.45">
      <c r="D510" s="58">
        <v>495</v>
      </c>
      <c r="E510" s="8">
        <f t="shared" si="96"/>
        <v>46769</v>
      </c>
      <c r="F510" s="6">
        <f t="shared" si="97"/>
        <v>208823.16556120411</v>
      </c>
      <c r="G510" s="51">
        <f t="shared" si="98"/>
        <v>7.1999999999999998E-3</v>
      </c>
      <c r="H510" s="54">
        <f t="shared" si="94"/>
        <v>1503.5267920406695</v>
      </c>
      <c r="I510" s="7">
        <f t="shared" si="99"/>
        <v>1</v>
      </c>
      <c r="J510" s="55">
        <f t="shared" si="100"/>
        <v>1503.5267920406695</v>
      </c>
      <c r="K510" s="56">
        <f t="shared" si="101"/>
        <v>791</v>
      </c>
      <c r="L510" s="20">
        <f t="shared" si="102"/>
        <v>45105.803761220086</v>
      </c>
      <c r="M510" s="21">
        <f t="shared" si="95"/>
        <v>34280.410858527262</v>
      </c>
    </row>
    <row r="511" spans="4:13" ht="19.5" customHeight="1" x14ac:dyDescent="0.45">
      <c r="D511" s="58">
        <v>496</v>
      </c>
      <c r="E511" s="8">
        <f t="shared" si="96"/>
        <v>46770</v>
      </c>
      <c r="F511" s="6">
        <f t="shared" si="97"/>
        <v>210251.51601364274</v>
      </c>
      <c r="G511" s="51">
        <f t="shared" si="98"/>
        <v>7.1999999999999998E-3</v>
      </c>
      <c r="H511" s="54">
        <f t="shared" si="94"/>
        <v>1513.8109152982277</v>
      </c>
      <c r="I511" s="7">
        <f t="shared" si="99"/>
        <v>1</v>
      </c>
      <c r="J511" s="55">
        <f t="shared" si="100"/>
        <v>1513.8109152982277</v>
      </c>
      <c r="K511" s="56">
        <f t="shared" si="101"/>
        <v>792</v>
      </c>
      <c r="L511" s="20">
        <f t="shared" si="102"/>
        <v>45414.327458946827</v>
      </c>
      <c r="M511" s="21">
        <f t="shared" si="95"/>
        <v>34514.888868799586</v>
      </c>
    </row>
    <row r="512" spans="4:13" ht="19.5" customHeight="1" x14ac:dyDescent="0.45">
      <c r="D512" s="58">
        <v>497</v>
      </c>
      <c r="E512" s="8">
        <f t="shared" si="96"/>
        <v>46771</v>
      </c>
      <c r="F512" s="6">
        <f t="shared" si="97"/>
        <v>211689.63638317605</v>
      </c>
      <c r="G512" s="51">
        <f t="shared" si="98"/>
        <v>7.1999999999999998E-3</v>
      </c>
      <c r="H512" s="54">
        <f t="shared" si="94"/>
        <v>1524.1653819588676</v>
      </c>
      <c r="I512" s="7">
        <f t="shared" si="99"/>
        <v>1</v>
      </c>
      <c r="J512" s="55">
        <f t="shared" si="100"/>
        <v>1524.1653819588676</v>
      </c>
      <c r="K512" s="56">
        <f t="shared" si="101"/>
        <v>793</v>
      </c>
      <c r="L512" s="20">
        <f t="shared" si="102"/>
        <v>45724.961458766025</v>
      </c>
      <c r="M512" s="21">
        <f t="shared" si="95"/>
        <v>34750.970708662178</v>
      </c>
    </row>
    <row r="513" spans="4:13" ht="19.5" customHeight="1" x14ac:dyDescent="0.45">
      <c r="D513" s="58">
        <v>498</v>
      </c>
      <c r="E513" s="8">
        <f t="shared" si="96"/>
        <v>46772</v>
      </c>
      <c r="F513" s="6">
        <f t="shared" si="97"/>
        <v>213137.59349603698</v>
      </c>
      <c r="G513" s="51">
        <f t="shared" si="98"/>
        <v>7.1999999999999998E-3</v>
      </c>
      <c r="H513" s="54">
        <f t="shared" si="94"/>
        <v>1534.5906731714663</v>
      </c>
      <c r="I513" s="7">
        <f t="shared" si="99"/>
        <v>1</v>
      </c>
      <c r="J513" s="55">
        <f t="shared" si="100"/>
        <v>1534.5906731714663</v>
      </c>
      <c r="K513" s="56">
        <f t="shared" si="101"/>
        <v>794</v>
      </c>
      <c r="L513" s="20">
        <f t="shared" si="102"/>
        <v>46037.720195143986</v>
      </c>
      <c r="M513" s="21">
        <f t="shared" si="95"/>
        <v>34988.667348309427</v>
      </c>
    </row>
    <row r="514" spans="4:13" ht="19.5" customHeight="1" x14ac:dyDescent="0.45">
      <c r="D514" s="58">
        <v>499</v>
      </c>
      <c r="E514" s="8">
        <f t="shared" si="96"/>
        <v>46773</v>
      </c>
      <c r="F514" s="6">
        <f t="shared" si="97"/>
        <v>214595.45463554986</v>
      </c>
      <c r="G514" s="51">
        <f t="shared" si="98"/>
        <v>7.1999999999999998E-3</v>
      </c>
      <c r="H514" s="54">
        <f t="shared" si="94"/>
        <v>1545.0872733759591</v>
      </c>
      <c r="I514" s="7">
        <f t="shared" si="99"/>
        <v>1</v>
      </c>
      <c r="J514" s="55">
        <f t="shared" si="100"/>
        <v>1545.0872733759591</v>
      </c>
      <c r="K514" s="56">
        <f t="shared" si="101"/>
        <v>795</v>
      </c>
      <c r="L514" s="20">
        <f t="shared" si="102"/>
        <v>46352.618201278769</v>
      </c>
      <c r="M514" s="21">
        <f t="shared" si="95"/>
        <v>35227.989832971864</v>
      </c>
    </row>
    <row r="515" spans="4:13" ht="19.5" customHeight="1" thickBot="1" x14ac:dyDescent="0.5">
      <c r="D515" s="62">
        <v>500</v>
      </c>
      <c r="E515" s="9">
        <f t="shared" si="96"/>
        <v>46774</v>
      </c>
      <c r="F515" s="12">
        <f t="shared" si="97"/>
        <v>216063.28754525702</v>
      </c>
      <c r="G515" s="52">
        <f t="shared" si="98"/>
        <v>7.1999999999999998E-3</v>
      </c>
      <c r="H515" s="63">
        <f t="shared" si="94"/>
        <v>1555.6556703258505</v>
      </c>
      <c r="I515" s="13">
        <f t="shared" si="99"/>
        <v>1</v>
      </c>
      <c r="J515" s="64">
        <f t="shared" si="100"/>
        <v>1555.6556703258505</v>
      </c>
      <c r="K515" s="65">
        <f t="shared" si="101"/>
        <v>796</v>
      </c>
      <c r="L515" s="24">
        <f t="shared" si="102"/>
        <v>46669.670109775514</v>
      </c>
      <c r="M515" s="25">
        <f t="shared" si="95"/>
        <v>35468.949283429392</v>
      </c>
    </row>
    <row r="516" spans="4:13" ht="19.5" customHeight="1" x14ac:dyDescent="0.35"/>
    <row r="517" spans="4:13" ht="19.5" customHeight="1" x14ac:dyDescent="0.35"/>
    <row r="518" spans="4:13" ht="19.5" customHeight="1" x14ac:dyDescent="0.35"/>
    <row r="519" spans="4:13" ht="19.5" customHeight="1" x14ac:dyDescent="0.35"/>
    <row r="520" spans="4:13" ht="19.5" hidden="1" customHeight="1" x14ac:dyDescent="0.35"/>
    <row r="521" spans="4:13" ht="19.5" hidden="1" customHeight="1" x14ac:dyDescent="0.35"/>
    <row r="522" spans="4:13" ht="19.5" hidden="1" customHeight="1" x14ac:dyDescent="0.35"/>
    <row r="523" spans="4:13" ht="19.5" hidden="1" customHeight="1" x14ac:dyDescent="0.35"/>
    <row r="524" spans="4:13" ht="19.5" hidden="1" customHeight="1" x14ac:dyDescent="0.35"/>
    <row r="525" spans="4:13" ht="19.5" hidden="1" customHeight="1" x14ac:dyDescent="0.35"/>
    <row r="526" spans="4:13" ht="19.5" hidden="1" customHeight="1" x14ac:dyDescent="0.35"/>
    <row r="527" spans="4:13" ht="19.5" hidden="1" customHeight="1" x14ac:dyDescent="0.35"/>
    <row r="528" spans="4:13" ht="19.5" hidden="1" customHeight="1" x14ac:dyDescent="0.35"/>
    <row r="529" ht="19.5" hidden="1" customHeight="1" x14ac:dyDescent="0.35"/>
    <row r="530" ht="19.5" hidden="1" customHeight="1" x14ac:dyDescent="0.35"/>
    <row r="531" ht="19.5" hidden="1" customHeight="1" x14ac:dyDescent="0.35"/>
    <row r="532" ht="19.5" hidden="1" customHeight="1" x14ac:dyDescent="0.35"/>
    <row r="533" ht="19.5" hidden="1" customHeight="1" x14ac:dyDescent="0.35"/>
    <row r="534" ht="19.5" hidden="1" customHeight="1" x14ac:dyDescent="0.35"/>
    <row r="535" ht="19.5" hidden="1" customHeight="1" x14ac:dyDescent="0.35"/>
    <row r="536" ht="19.5" hidden="1" customHeight="1" x14ac:dyDescent="0.35"/>
    <row r="537" ht="19.5" hidden="1" customHeight="1" x14ac:dyDescent="0.35"/>
    <row r="538" ht="19.5" hidden="1" customHeight="1" x14ac:dyDescent="0.35"/>
    <row r="539" ht="19.5" hidden="1" customHeight="1" x14ac:dyDescent="0.35"/>
    <row r="540" ht="19.5" hidden="1" customHeight="1" x14ac:dyDescent="0.35"/>
    <row r="541" ht="19.5" hidden="1" customHeight="1" x14ac:dyDescent="0.35"/>
    <row r="542" ht="19.5" hidden="1" customHeight="1" x14ac:dyDescent="0.35"/>
    <row r="543" ht="19.5" hidden="1" customHeight="1" x14ac:dyDescent="0.35"/>
    <row r="544" ht="19.5" hidden="1" customHeight="1" x14ac:dyDescent="0.35"/>
    <row r="545" ht="19.5" hidden="1" customHeight="1" x14ac:dyDescent="0.35"/>
    <row r="546" ht="19.5" hidden="1" customHeight="1" x14ac:dyDescent="0.35"/>
    <row r="547" ht="19.5" hidden="1" customHeight="1" x14ac:dyDescent="0.35"/>
    <row r="548" ht="19.5" hidden="1" customHeight="1" x14ac:dyDescent="0.35"/>
    <row r="549" ht="19.5" hidden="1" customHeight="1" x14ac:dyDescent="0.35"/>
    <row r="550" ht="19.5" hidden="1" customHeight="1" x14ac:dyDescent="0.35"/>
    <row r="551" ht="19.5" hidden="1" customHeight="1" x14ac:dyDescent="0.35"/>
    <row r="552" ht="19.5" hidden="1" customHeight="1" x14ac:dyDescent="0.35"/>
    <row r="553" ht="19.5" hidden="1" customHeight="1" x14ac:dyDescent="0.35"/>
    <row r="554" ht="19.5" hidden="1" customHeight="1" x14ac:dyDescent="0.35"/>
    <row r="555" ht="19.5" hidden="1" customHeight="1" x14ac:dyDescent="0.35"/>
    <row r="556" ht="19.5" hidden="1" customHeight="1" x14ac:dyDescent="0.35"/>
    <row r="557" ht="19.5" hidden="1" customHeight="1" x14ac:dyDescent="0.35"/>
    <row r="558" ht="19.5" hidden="1" customHeight="1" x14ac:dyDescent="0.35"/>
    <row r="559" ht="19.5" hidden="1" customHeight="1" x14ac:dyDescent="0.35"/>
    <row r="560" ht="19.5" hidden="1" customHeight="1" x14ac:dyDescent="0.35"/>
    <row r="561" ht="19.5" hidden="1" customHeight="1" x14ac:dyDescent="0.35"/>
    <row r="562" ht="19.5" hidden="1" customHeight="1" x14ac:dyDescent="0.35"/>
    <row r="563" ht="19.5" hidden="1" customHeight="1" x14ac:dyDescent="0.35"/>
    <row r="564" ht="19.5" hidden="1" customHeight="1" x14ac:dyDescent="0.35"/>
    <row r="565" ht="19.5" hidden="1" customHeight="1" x14ac:dyDescent="0.35"/>
    <row r="566" ht="19.5" hidden="1" customHeight="1" x14ac:dyDescent="0.35"/>
    <row r="567" ht="19.5" hidden="1" customHeight="1" x14ac:dyDescent="0.35"/>
    <row r="568" ht="19.5" hidden="1" customHeight="1" x14ac:dyDescent="0.35"/>
    <row r="569" ht="19.5" hidden="1" customHeight="1" x14ac:dyDescent="0.35"/>
    <row r="570" ht="19.5" hidden="1" customHeight="1" x14ac:dyDescent="0.35"/>
    <row r="571" ht="19.5" hidden="1" customHeight="1" x14ac:dyDescent="0.35"/>
    <row r="572" ht="19.5" hidden="1" customHeight="1" x14ac:dyDescent="0.35"/>
    <row r="573" ht="19.5" hidden="1" customHeight="1" x14ac:dyDescent="0.35"/>
    <row r="574" ht="19.5" hidden="1" customHeight="1" x14ac:dyDescent="0.35"/>
    <row r="575" ht="19.5" hidden="1" customHeight="1" x14ac:dyDescent="0.35"/>
    <row r="576" ht="19.5" hidden="1" customHeight="1" x14ac:dyDescent="0.35"/>
    <row r="577" ht="19.5" hidden="1" customHeight="1" x14ac:dyDescent="0.35"/>
    <row r="578" ht="19.5" hidden="1" customHeight="1" x14ac:dyDescent="0.35"/>
    <row r="579" ht="19.5" hidden="1" customHeight="1" x14ac:dyDescent="0.35"/>
    <row r="580" ht="19.5" hidden="1" customHeight="1" x14ac:dyDescent="0.35"/>
    <row r="581" ht="19.5" hidden="1" customHeight="1" x14ac:dyDescent="0.35"/>
    <row r="582" ht="19.5" hidden="1" customHeight="1" x14ac:dyDescent="0.35"/>
    <row r="583" ht="19.5" hidden="1" customHeight="1" x14ac:dyDescent="0.35"/>
    <row r="584" ht="19.5" hidden="1" customHeight="1" x14ac:dyDescent="0.35"/>
    <row r="585" ht="19.5" hidden="1" customHeight="1" x14ac:dyDescent="0.35"/>
    <row r="586" ht="19.5" hidden="1" customHeight="1" x14ac:dyDescent="0.35"/>
    <row r="587" ht="19.5" hidden="1" customHeight="1" x14ac:dyDescent="0.35"/>
    <row r="588" ht="19.5" hidden="1" customHeight="1" x14ac:dyDescent="0.35"/>
    <row r="589" ht="19.5" hidden="1" customHeight="1" x14ac:dyDescent="0.35"/>
    <row r="590" ht="19.5" hidden="1" customHeight="1" x14ac:dyDescent="0.35"/>
    <row r="591" ht="19.5" hidden="1" customHeight="1" x14ac:dyDescent="0.35"/>
    <row r="592" ht="19.5" hidden="1" customHeight="1" x14ac:dyDescent="0.35"/>
    <row r="593" ht="19.5" hidden="1" customHeight="1" x14ac:dyDescent="0.35"/>
    <row r="594" ht="19.5" hidden="1" customHeight="1" x14ac:dyDescent="0.35"/>
    <row r="595" ht="19.5" hidden="1" customHeight="1" x14ac:dyDescent="0.35"/>
    <row r="596" ht="19.5" hidden="1" customHeight="1" x14ac:dyDescent="0.35"/>
    <row r="597" ht="19.5" hidden="1" customHeight="1" x14ac:dyDescent="0.35"/>
    <row r="598" ht="19.5" hidden="1" customHeight="1" x14ac:dyDescent="0.35"/>
    <row r="599" ht="19.5" hidden="1" customHeight="1" x14ac:dyDescent="0.35"/>
    <row r="600" ht="19.5" hidden="1" customHeight="1" x14ac:dyDescent="0.35"/>
    <row r="601" ht="19.5" hidden="1" customHeight="1" x14ac:dyDescent="0.35"/>
    <row r="602" ht="19.5" hidden="1" customHeight="1" x14ac:dyDescent="0.35"/>
    <row r="603" ht="19.5" hidden="1" customHeight="1" x14ac:dyDescent="0.35"/>
    <row r="604" ht="19.5" hidden="1" customHeight="1" x14ac:dyDescent="0.35"/>
    <row r="605" ht="19.5" hidden="1" customHeight="1" x14ac:dyDescent="0.35"/>
    <row r="606" ht="19.5" hidden="1" customHeight="1" x14ac:dyDescent="0.35"/>
    <row r="607" ht="19.5" hidden="1" customHeight="1" x14ac:dyDescent="0.35"/>
    <row r="608" ht="19.5" hidden="1" customHeight="1" x14ac:dyDescent="0.35"/>
    <row r="609" ht="19.5" hidden="1" customHeight="1" x14ac:dyDescent="0.35"/>
    <row r="610" ht="19.5" hidden="1" customHeight="1" x14ac:dyDescent="0.35"/>
    <row r="611" ht="19.5" hidden="1" customHeight="1" x14ac:dyDescent="0.35"/>
    <row r="612" ht="19.5" hidden="1" customHeight="1" x14ac:dyDescent="0.35"/>
    <row r="613" ht="19.5" hidden="1" customHeight="1" x14ac:dyDescent="0.35"/>
    <row r="614" ht="19.5" hidden="1" customHeight="1" x14ac:dyDescent="0.35"/>
    <row r="615" ht="19.5" hidden="1" customHeight="1" x14ac:dyDescent="0.35"/>
    <row r="616" ht="19.5" hidden="1" customHeight="1" x14ac:dyDescent="0.35"/>
    <row r="617" ht="19.5" hidden="1" customHeight="1" x14ac:dyDescent="0.35"/>
    <row r="618" ht="19.5" hidden="1" customHeight="1" x14ac:dyDescent="0.35"/>
    <row r="619" ht="19.5" hidden="1" customHeight="1" x14ac:dyDescent="0.35"/>
    <row r="620" ht="19.5" hidden="1" customHeight="1" x14ac:dyDescent="0.35"/>
    <row r="621" ht="19.5" hidden="1" customHeight="1" x14ac:dyDescent="0.35"/>
    <row r="622" ht="19.5" hidden="1" customHeight="1" x14ac:dyDescent="0.35"/>
    <row r="623" ht="19.5" hidden="1" customHeight="1" x14ac:dyDescent="0.35"/>
    <row r="624" ht="19.5" hidden="1" customHeight="1" x14ac:dyDescent="0.35"/>
    <row r="625" ht="19.5" hidden="1" customHeight="1" x14ac:dyDescent="0.35"/>
    <row r="626" ht="19.5" hidden="1" customHeight="1" x14ac:dyDescent="0.35"/>
    <row r="627" ht="19.5" hidden="1" customHeight="1" x14ac:dyDescent="0.35"/>
    <row r="628" ht="19.5" hidden="1" customHeight="1" x14ac:dyDescent="0.35"/>
    <row r="629" ht="19.5" hidden="1" customHeight="1" x14ac:dyDescent="0.35"/>
    <row r="630" ht="19.5" hidden="1" customHeight="1" x14ac:dyDescent="0.35"/>
    <row r="631" ht="19.5" hidden="1" customHeight="1" x14ac:dyDescent="0.35"/>
    <row r="632" ht="19.5" hidden="1" customHeight="1" x14ac:dyDescent="0.35"/>
    <row r="633" ht="19.5" hidden="1" customHeight="1" x14ac:dyDescent="0.35"/>
    <row r="634" ht="19.5" hidden="1" customHeight="1" x14ac:dyDescent="0.35"/>
    <row r="635" ht="19.5" hidden="1" customHeight="1" x14ac:dyDescent="0.35"/>
    <row r="636" ht="19.5" hidden="1" customHeight="1" x14ac:dyDescent="0.35"/>
    <row r="637" ht="19.5" hidden="1" customHeight="1" x14ac:dyDescent="0.35"/>
    <row r="638" ht="19.5" hidden="1" customHeight="1" x14ac:dyDescent="0.35"/>
    <row r="639" ht="19.5" hidden="1" customHeight="1" x14ac:dyDescent="0.35"/>
    <row r="640" ht="19.5" hidden="1" customHeight="1" x14ac:dyDescent="0.35"/>
    <row r="641" ht="19.5" hidden="1" customHeight="1" x14ac:dyDescent="0.35"/>
    <row r="642" ht="19.5" hidden="1" customHeight="1" x14ac:dyDescent="0.35"/>
    <row r="643" ht="19.5" hidden="1" customHeight="1" x14ac:dyDescent="0.35"/>
    <row r="644" ht="19.5" hidden="1" customHeight="1" x14ac:dyDescent="0.35"/>
    <row r="645" ht="19.5" hidden="1" customHeight="1" x14ac:dyDescent="0.35"/>
    <row r="646" ht="19.5" hidden="1" customHeight="1" x14ac:dyDescent="0.35"/>
    <row r="647" ht="19.5" hidden="1" customHeight="1" x14ac:dyDescent="0.35"/>
    <row r="648" ht="19.5" hidden="1" customHeight="1" x14ac:dyDescent="0.35"/>
    <row r="649" ht="19.5" hidden="1" customHeight="1" x14ac:dyDescent="0.35"/>
    <row r="650" ht="19.5" hidden="1" customHeight="1" x14ac:dyDescent="0.35"/>
    <row r="651" ht="19.5" hidden="1" customHeight="1" x14ac:dyDescent="0.35"/>
    <row r="652" ht="19.5" hidden="1" customHeight="1" x14ac:dyDescent="0.35"/>
    <row r="653" ht="19.5" hidden="1" customHeight="1" x14ac:dyDescent="0.35"/>
    <row r="654" ht="19.5" hidden="1" customHeight="1" x14ac:dyDescent="0.35"/>
    <row r="655" ht="19.5" hidden="1" customHeight="1" x14ac:dyDescent="0.35"/>
    <row r="656" ht="19.5" hidden="1" customHeight="1" x14ac:dyDescent="0.35"/>
    <row r="657" ht="19.5" hidden="1" customHeight="1" x14ac:dyDescent="0.35"/>
    <row r="658" ht="19.5" hidden="1" customHeight="1" x14ac:dyDescent="0.35"/>
    <row r="659" ht="19.5" hidden="1" customHeight="1" x14ac:dyDescent="0.35"/>
    <row r="660" ht="19.5" hidden="1" customHeight="1" x14ac:dyDescent="0.35"/>
    <row r="661" ht="19.5" hidden="1" customHeight="1" x14ac:dyDescent="0.35"/>
    <row r="662" ht="19.5" hidden="1" customHeight="1" x14ac:dyDescent="0.35"/>
    <row r="663" ht="19.5" hidden="1" customHeight="1" x14ac:dyDescent="0.35"/>
    <row r="664" ht="19.5" hidden="1" customHeight="1" x14ac:dyDescent="0.35"/>
    <row r="665" ht="19.5" hidden="1" customHeight="1" x14ac:dyDescent="0.35"/>
    <row r="666" ht="19.5" hidden="1" customHeight="1" x14ac:dyDescent="0.35"/>
    <row r="667" ht="19.5" hidden="1" customHeight="1" x14ac:dyDescent="0.35"/>
    <row r="668" ht="19.5" hidden="1" customHeight="1" x14ac:dyDescent="0.35"/>
    <row r="669" ht="19.5" hidden="1" customHeight="1" x14ac:dyDescent="0.35"/>
    <row r="670" ht="19.5" hidden="1" customHeight="1" x14ac:dyDescent="0.35"/>
    <row r="671" ht="19.5" hidden="1" customHeight="1" x14ac:dyDescent="0.35"/>
    <row r="672" ht="19.5" hidden="1" customHeight="1" x14ac:dyDescent="0.35"/>
    <row r="673" ht="19.5" hidden="1" customHeight="1" x14ac:dyDescent="0.35"/>
    <row r="674" ht="19.5" hidden="1" customHeight="1" x14ac:dyDescent="0.35"/>
    <row r="675" ht="19.5" hidden="1" customHeight="1" x14ac:dyDescent="0.35"/>
    <row r="676" ht="19.5" hidden="1" customHeight="1" x14ac:dyDescent="0.35"/>
    <row r="677" ht="19.5" hidden="1" customHeight="1" x14ac:dyDescent="0.35"/>
    <row r="678" ht="19.5" hidden="1" customHeight="1" x14ac:dyDescent="0.35"/>
    <row r="679" ht="19.5" hidden="1" customHeight="1" x14ac:dyDescent="0.35"/>
    <row r="680" ht="19.5" hidden="1" customHeight="1" x14ac:dyDescent="0.35"/>
    <row r="681" ht="19.5" hidden="1" customHeight="1" x14ac:dyDescent="0.35"/>
    <row r="682" ht="19.5" hidden="1" customHeight="1" x14ac:dyDescent="0.35"/>
    <row r="683" ht="19.5" hidden="1" customHeight="1" x14ac:dyDescent="0.35"/>
    <row r="684" ht="19.5" hidden="1" customHeight="1" x14ac:dyDescent="0.35"/>
    <row r="685" ht="19.5" hidden="1" customHeight="1" x14ac:dyDescent="0.35"/>
    <row r="686" ht="19.5" hidden="1" customHeight="1" x14ac:dyDescent="0.35"/>
    <row r="687" ht="19.5" hidden="1" customHeight="1" x14ac:dyDescent="0.35"/>
    <row r="688" ht="19.5" hidden="1" customHeight="1" x14ac:dyDescent="0.35"/>
    <row r="689" ht="19.5" hidden="1" customHeight="1" x14ac:dyDescent="0.35"/>
    <row r="690" ht="19.5" hidden="1" customHeight="1" x14ac:dyDescent="0.35"/>
    <row r="691" ht="19.5" hidden="1" customHeight="1" x14ac:dyDescent="0.35"/>
    <row r="692" ht="19.5" hidden="1" customHeight="1" x14ac:dyDescent="0.35"/>
    <row r="693" ht="19.5" hidden="1" customHeight="1" x14ac:dyDescent="0.35"/>
    <row r="694" ht="19.5" hidden="1" customHeight="1" x14ac:dyDescent="0.35"/>
    <row r="695" ht="19.5" hidden="1" customHeight="1" x14ac:dyDescent="0.35"/>
    <row r="696" ht="19.5" hidden="1" customHeight="1" x14ac:dyDescent="0.35"/>
    <row r="697" ht="19.5" hidden="1" customHeight="1" x14ac:dyDescent="0.35"/>
    <row r="698" ht="19.5" hidden="1" customHeight="1" x14ac:dyDescent="0.35"/>
    <row r="699" ht="19.5" hidden="1" customHeight="1" x14ac:dyDescent="0.35"/>
    <row r="700" ht="19.5" hidden="1" customHeight="1" x14ac:dyDescent="0.35"/>
    <row r="701" ht="19.5" hidden="1" customHeight="1" x14ac:dyDescent="0.35"/>
    <row r="702" ht="19.5" hidden="1" customHeight="1" x14ac:dyDescent="0.35"/>
    <row r="703" ht="19.5" hidden="1" customHeight="1" x14ac:dyDescent="0.35"/>
    <row r="704" ht="19.5" hidden="1" customHeight="1" x14ac:dyDescent="0.35"/>
    <row r="705" ht="19.5" hidden="1" customHeight="1" x14ac:dyDescent="0.35"/>
    <row r="706" ht="19.5" hidden="1" customHeight="1" x14ac:dyDescent="0.35"/>
    <row r="707" ht="19.5" hidden="1" customHeight="1" x14ac:dyDescent="0.35"/>
    <row r="708" ht="19.5" hidden="1" customHeight="1" x14ac:dyDescent="0.35"/>
    <row r="709" ht="19.5" hidden="1" customHeight="1" x14ac:dyDescent="0.35"/>
    <row r="710" ht="19.5" hidden="1" customHeight="1" x14ac:dyDescent="0.35"/>
    <row r="711" ht="19.5" hidden="1" customHeight="1" x14ac:dyDescent="0.35"/>
    <row r="712" ht="19.5" hidden="1" customHeight="1" x14ac:dyDescent="0.35"/>
    <row r="713" ht="19.5" hidden="1" customHeight="1" x14ac:dyDescent="0.35"/>
    <row r="714" ht="19.5" hidden="1" customHeight="1" x14ac:dyDescent="0.35"/>
    <row r="715" ht="19.5" hidden="1" customHeight="1" x14ac:dyDescent="0.35"/>
    <row r="716" ht="19.5" hidden="1" customHeight="1" x14ac:dyDescent="0.35"/>
    <row r="717" ht="19.5" hidden="1" customHeight="1" x14ac:dyDescent="0.35"/>
    <row r="718" ht="19.5" hidden="1" customHeight="1" x14ac:dyDescent="0.35"/>
    <row r="719" ht="19.5" hidden="1" customHeight="1" x14ac:dyDescent="0.35"/>
    <row r="720" ht="19.5" hidden="1" customHeight="1" x14ac:dyDescent="0.35"/>
    <row r="721" ht="19.5" hidden="1" customHeight="1" x14ac:dyDescent="0.35"/>
    <row r="722" ht="19.5" hidden="1" customHeight="1" x14ac:dyDescent="0.35"/>
    <row r="723" ht="19.5" hidden="1" customHeight="1" x14ac:dyDescent="0.35"/>
    <row r="724" ht="19.5" hidden="1" customHeight="1" x14ac:dyDescent="0.35"/>
    <row r="725" ht="19.5" hidden="1" customHeight="1" x14ac:dyDescent="0.35"/>
    <row r="726" ht="19.5" hidden="1" customHeight="1" x14ac:dyDescent="0.35"/>
    <row r="727" ht="19.5" hidden="1" customHeight="1" x14ac:dyDescent="0.35"/>
    <row r="728" ht="19.5" hidden="1" customHeight="1" x14ac:dyDescent="0.35"/>
    <row r="729" ht="19.5" hidden="1" customHeight="1" x14ac:dyDescent="0.35"/>
    <row r="730" ht="19.5" hidden="1" customHeight="1" x14ac:dyDescent="0.35"/>
    <row r="731" ht="19.5" hidden="1" customHeight="1" x14ac:dyDescent="0.35"/>
    <row r="732" ht="19.5" hidden="1" customHeight="1" x14ac:dyDescent="0.35"/>
    <row r="733" ht="19.5" hidden="1" customHeight="1" x14ac:dyDescent="0.35"/>
    <row r="734" ht="19.5" hidden="1" customHeight="1" x14ac:dyDescent="0.35"/>
    <row r="735" ht="19.5" hidden="1" customHeight="1" x14ac:dyDescent="0.35"/>
    <row r="736" ht="19.5" hidden="1" customHeight="1" x14ac:dyDescent="0.35"/>
    <row r="737" ht="19.5" hidden="1" customHeight="1" x14ac:dyDescent="0.35"/>
    <row r="738" ht="19.5" hidden="1" customHeight="1" x14ac:dyDescent="0.35"/>
    <row r="739" ht="19.5" hidden="1" customHeight="1" x14ac:dyDescent="0.35"/>
    <row r="740" ht="19.5" hidden="1" customHeight="1" x14ac:dyDescent="0.35"/>
    <row r="741" ht="19.5" hidden="1" customHeight="1" x14ac:dyDescent="0.35"/>
    <row r="742" ht="19.5" hidden="1" customHeight="1" x14ac:dyDescent="0.35"/>
    <row r="743" ht="19.5" hidden="1" customHeight="1" x14ac:dyDescent="0.35"/>
    <row r="744" ht="19.5" hidden="1" customHeight="1" x14ac:dyDescent="0.35"/>
    <row r="745" ht="19.5" hidden="1" customHeight="1" x14ac:dyDescent="0.35"/>
    <row r="746" ht="19.5" hidden="1" customHeight="1" x14ac:dyDescent="0.35"/>
    <row r="747" ht="19.5" hidden="1" customHeight="1" x14ac:dyDescent="0.35"/>
    <row r="748" ht="19.5" hidden="1" customHeight="1" x14ac:dyDescent="0.35"/>
    <row r="749" ht="19.5" hidden="1" customHeight="1" x14ac:dyDescent="0.35"/>
    <row r="750" ht="19.5" hidden="1" customHeight="1" x14ac:dyDescent="0.35"/>
    <row r="751" ht="19.5" hidden="1" customHeight="1" x14ac:dyDescent="0.35"/>
    <row r="752" ht="19.5" hidden="1" customHeight="1" x14ac:dyDescent="0.35"/>
    <row r="753" ht="19.5" hidden="1" customHeight="1" x14ac:dyDescent="0.35"/>
    <row r="754" ht="19.5" hidden="1" customHeight="1" x14ac:dyDescent="0.35"/>
    <row r="755" ht="19.5" hidden="1" customHeight="1" x14ac:dyDescent="0.35"/>
    <row r="756" ht="19.5" hidden="1" customHeight="1" x14ac:dyDescent="0.35"/>
    <row r="757" ht="19.5" hidden="1" customHeight="1" x14ac:dyDescent="0.35"/>
    <row r="758" ht="19.5" hidden="1" customHeight="1" x14ac:dyDescent="0.35"/>
    <row r="759" ht="19.5" hidden="1" customHeight="1" x14ac:dyDescent="0.35"/>
    <row r="760" ht="19.5" hidden="1" customHeight="1" x14ac:dyDescent="0.35"/>
    <row r="761" ht="19.5" hidden="1" customHeight="1" x14ac:dyDescent="0.35"/>
    <row r="762" ht="19.5" hidden="1" customHeight="1" x14ac:dyDescent="0.35"/>
    <row r="763" ht="19.5" hidden="1" customHeight="1" x14ac:dyDescent="0.35"/>
    <row r="764" ht="19.5" hidden="1" customHeight="1" x14ac:dyDescent="0.35"/>
    <row r="765" ht="19.5" hidden="1" customHeight="1" x14ac:dyDescent="0.35"/>
    <row r="766" ht="19.5" hidden="1" customHeight="1" x14ac:dyDescent="0.35"/>
    <row r="767" ht="19.5" hidden="1" customHeight="1" x14ac:dyDescent="0.35"/>
    <row r="768" ht="19.5" hidden="1" customHeight="1" x14ac:dyDescent="0.35"/>
    <row r="769" ht="19.5" hidden="1" customHeight="1" x14ac:dyDescent="0.35"/>
    <row r="770" ht="19.5" hidden="1" customHeight="1" x14ac:dyDescent="0.35"/>
    <row r="771" ht="19.5" hidden="1" customHeight="1" x14ac:dyDescent="0.35"/>
    <row r="772" ht="19.5" hidden="1" customHeight="1" x14ac:dyDescent="0.35"/>
    <row r="773" ht="19.5" hidden="1" customHeight="1" x14ac:dyDescent="0.35"/>
    <row r="774" ht="19.5" hidden="1" customHeight="1" x14ac:dyDescent="0.35"/>
    <row r="775" ht="19.5" hidden="1" customHeight="1" x14ac:dyDescent="0.35"/>
    <row r="776" ht="19.5" hidden="1" customHeight="1" x14ac:dyDescent="0.35"/>
    <row r="777" ht="19.5" hidden="1" customHeight="1" x14ac:dyDescent="0.35"/>
    <row r="778" ht="19.5" hidden="1" customHeight="1" x14ac:dyDescent="0.35"/>
    <row r="779" ht="19.5" hidden="1" customHeight="1" x14ac:dyDescent="0.35"/>
    <row r="780" ht="19.5" hidden="1" customHeight="1" x14ac:dyDescent="0.35"/>
    <row r="781" ht="19.5" hidden="1" customHeight="1" x14ac:dyDescent="0.35"/>
    <row r="782" ht="19.5" hidden="1" customHeight="1" x14ac:dyDescent="0.35"/>
    <row r="783" ht="19.5" hidden="1" customHeight="1" x14ac:dyDescent="0.35"/>
    <row r="784" ht="19.5" hidden="1" customHeight="1" x14ac:dyDescent="0.35"/>
    <row r="785" ht="19.5" hidden="1" customHeight="1" x14ac:dyDescent="0.35"/>
    <row r="786" ht="19.5" hidden="1" customHeight="1" x14ac:dyDescent="0.35"/>
    <row r="787" ht="19.5" hidden="1" customHeight="1" x14ac:dyDescent="0.35"/>
    <row r="788" ht="19.5" hidden="1" customHeight="1" x14ac:dyDescent="0.35"/>
    <row r="789" ht="19.5" hidden="1" customHeight="1" x14ac:dyDescent="0.35"/>
    <row r="790" ht="19.5" hidden="1" customHeight="1" x14ac:dyDescent="0.35"/>
    <row r="791" ht="19.5" hidden="1" customHeight="1" x14ac:dyDescent="0.35"/>
    <row r="792" ht="19.5" hidden="1" customHeight="1" x14ac:dyDescent="0.35"/>
    <row r="793" ht="19.5" hidden="1" customHeight="1" x14ac:dyDescent="0.35"/>
    <row r="794" ht="19.5" hidden="1" customHeight="1" x14ac:dyDescent="0.35"/>
    <row r="795" ht="19.5" hidden="1" customHeight="1" x14ac:dyDescent="0.35"/>
    <row r="796" ht="19.5" hidden="1" customHeight="1" x14ac:dyDescent="0.35"/>
    <row r="797" ht="19.5" hidden="1" customHeight="1" x14ac:dyDescent="0.35"/>
    <row r="798" ht="19.5" hidden="1" customHeight="1" x14ac:dyDescent="0.35"/>
    <row r="799" ht="19.5" hidden="1" customHeight="1" x14ac:dyDescent="0.35"/>
    <row r="800" ht="19.5" hidden="1" customHeight="1" x14ac:dyDescent="0.35"/>
    <row r="801" ht="19.5" hidden="1" customHeight="1" x14ac:dyDescent="0.35"/>
    <row r="802" ht="19.5" hidden="1" customHeight="1" x14ac:dyDescent="0.35"/>
    <row r="803" ht="19.5" hidden="1" customHeight="1" x14ac:dyDescent="0.35"/>
    <row r="804" ht="19.5" hidden="1" customHeight="1" x14ac:dyDescent="0.35"/>
    <row r="805" ht="19.5" hidden="1" customHeight="1" x14ac:dyDescent="0.35"/>
    <row r="806" ht="19.5" hidden="1" customHeight="1" x14ac:dyDescent="0.35"/>
    <row r="807" ht="19.5" hidden="1" customHeight="1" x14ac:dyDescent="0.35"/>
    <row r="808" ht="19.5" hidden="1" customHeight="1" x14ac:dyDescent="0.35"/>
    <row r="809" ht="19.5" hidden="1" customHeight="1" x14ac:dyDescent="0.35"/>
    <row r="810" ht="19.5" hidden="1" customHeight="1" x14ac:dyDescent="0.35"/>
    <row r="811" ht="19.5" hidden="1" customHeight="1" x14ac:dyDescent="0.35"/>
    <row r="812" ht="19.5" hidden="1" customHeight="1" x14ac:dyDescent="0.35"/>
    <row r="813" ht="19.5" hidden="1" customHeight="1" x14ac:dyDescent="0.35"/>
    <row r="814" ht="19.5" hidden="1" customHeight="1" x14ac:dyDescent="0.35"/>
    <row r="815" ht="19.5" hidden="1" customHeight="1" x14ac:dyDescent="0.35"/>
    <row r="816" ht="19.5" hidden="1" customHeight="1" x14ac:dyDescent="0.35"/>
    <row r="817" ht="19.5" hidden="1" customHeight="1" x14ac:dyDescent="0.35"/>
    <row r="818" ht="19.5" hidden="1" customHeight="1" x14ac:dyDescent="0.35"/>
    <row r="819" ht="19.5" hidden="1" customHeight="1" x14ac:dyDescent="0.35"/>
    <row r="820" ht="19.5" hidden="1" customHeight="1" x14ac:dyDescent="0.35"/>
    <row r="821" ht="19.5" hidden="1" customHeight="1" x14ac:dyDescent="0.35"/>
    <row r="822" ht="19.5" hidden="1" customHeight="1" x14ac:dyDescent="0.35"/>
    <row r="823" ht="19.5" hidden="1" customHeight="1" x14ac:dyDescent="0.35"/>
    <row r="824" ht="19.5" hidden="1" customHeight="1" x14ac:dyDescent="0.35"/>
    <row r="825" ht="19.5" hidden="1" customHeight="1" x14ac:dyDescent="0.35"/>
    <row r="826" ht="19.5" hidden="1" customHeight="1" x14ac:dyDescent="0.35"/>
    <row r="827" ht="19.5" hidden="1" customHeight="1" x14ac:dyDescent="0.35"/>
    <row r="828" ht="19.5" hidden="1" customHeight="1" x14ac:dyDescent="0.35"/>
    <row r="829" ht="19.5" hidden="1" customHeight="1" x14ac:dyDescent="0.35"/>
    <row r="830" ht="19.5" hidden="1" customHeight="1" x14ac:dyDescent="0.35"/>
    <row r="831" ht="19.5" hidden="1" customHeight="1" x14ac:dyDescent="0.35"/>
    <row r="832" ht="19.5" hidden="1" customHeight="1" x14ac:dyDescent="0.35"/>
    <row r="833" ht="19.5" hidden="1" customHeight="1" x14ac:dyDescent="0.35"/>
    <row r="834" ht="19.5" hidden="1" customHeight="1" x14ac:dyDescent="0.35"/>
    <row r="835" ht="19.5" hidden="1" customHeight="1" x14ac:dyDescent="0.35"/>
    <row r="836" ht="19.5" hidden="1" customHeight="1" x14ac:dyDescent="0.35"/>
    <row r="837" ht="19.5" hidden="1" customHeight="1" x14ac:dyDescent="0.35"/>
    <row r="838" ht="19.5" hidden="1" customHeight="1" x14ac:dyDescent="0.35"/>
    <row r="839" ht="19.5" hidden="1" customHeight="1" x14ac:dyDescent="0.35"/>
    <row r="840" ht="19.5" hidden="1" customHeight="1" x14ac:dyDescent="0.35"/>
    <row r="841" ht="19.5" hidden="1" customHeight="1" x14ac:dyDescent="0.35"/>
    <row r="842" ht="19.5" hidden="1" customHeight="1" x14ac:dyDescent="0.35"/>
    <row r="843" ht="19.5" hidden="1" customHeight="1" x14ac:dyDescent="0.35"/>
    <row r="844" ht="19.5" hidden="1" customHeight="1" x14ac:dyDescent="0.35"/>
    <row r="845" ht="19.5" hidden="1" customHeight="1" x14ac:dyDescent="0.35"/>
    <row r="846" ht="19.5" hidden="1" customHeight="1" x14ac:dyDescent="0.35"/>
    <row r="847" ht="19.5" hidden="1" customHeight="1" x14ac:dyDescent="0.35"/>
    <row r="848" ht="19.5" hidden="1" customHeight="1" x14ac:dyDescent="0.35"/>
    <row r="849" ht="19.5" hidden="1" customHeight="1" x14ac:dyDescent="0.35"/>
    <row r="850" ht="19.5" hidden="1" customHeight="1" x14ac:dyDescent="0.35"/>
    <row r="851" ht="19.5" hidden="1" customHeight="1" x14ac:dyDescent="0.35"/>
    <row r="852" ht="19.5" hidden="1" customHeight="1" x14ac:dyDescent="0.35"/>
    <row r="853" ht="19.5" hidden="1" customHeight="1" x14ac:dyDescent="0.35"/>
    <row r="854" ht="19.5" hidden="1" customHeight="1" x14ac:dyDescent="0.35"/>
    <row r="855" ht="19.5" hidden="1" customHeight="1" x14ac:dyDescent="0.35"/>
    <row r="856" ht="19.5" hidden="1" customHeight="1" x14ac:dyDescent="0.35"/>
    <row r="857" ht="19.5" hidden="1" customHeight="1" x14ac:dyDescent="0.35"/>
    <row r="858" ht="19.5" hidden="1" customHeight="1" x14ac:dyDescent="0.35"/>
    <row r="859" ht="19.5" hidden="1" customHeight="1" x14ac:dyDescent="0.35"/>
    <row r="860" ht="19.5" hidden="1" customHeight="1" x14ac:dyDescent="0.35"/>
    <row r="861" ht="19.5" hidden="1" customHeight="1" x14ac:dyDescent="0.35"/>
    <row r="862" ht="19.5" hidden="1" customHeight="1" x14ac:dyDescent="0.35"/>
    <row r="863" ht="19.5" hidden="1" customHeight="1" x14ac:dyDescent="0.35"/>
    <row r="864" ht="19.5" hidden="1" customHeight="1" x14ac:dyDescent="0.35"/>
    <row r="865" ht="19.5" hidden="1" customHeight="1" x14ac:dyDescent="0.35"/>
    <row r="866" ht="19.5" hidden="1" customHeight="1" x14ac:dyDescent="0.35"/>
    <row r="867" ht="19.5" hidden="1" customHeight="1" x14ac:dyDescent="0.35"/>
    <row r="868" ht="19.5" hidden="1" customHeight="1" x14ac:dyDescent="0.35"/>
    <row r="869" ht="19.5" hidden="1" customHeight="1" x14ac:dyDescent="0.35"/>
    <row r="870" ht="19.5" hidden="1" customHeight="1" x14ac:dyDescent="0.35"/>
    <row r="871" ht="19.5" hidden="1" customHeight="1" x14ac:dyDescent="0.35"/>
    <row r="872" ht="19.5" hidden="1" customHeight="1" x14ac:dyDescent="0.35"/>
    <row r="873" ht="19.5" hidden="1" customHeight="1" x14ac:dyDescent="0.35"/>
    <row r="874" ht="19.5" hidden="1" customHeight="1" x14ac:dyDescent="0.35"/>
    <row r="875" ht="19.5" hidden="1" customHeight="1" x14ac:dyDescent="0.35"/>
    <row r="876" ht="19.5" hidden="1" customHeight="1" x14ac:dyDescent="0.35"/>
    <row r="877" ht="19.5" hidden="1" customHeight="1" x14ac:dyDescent="0.35"/>
    <row r="878" ht="19.5" hidden="1" customHeight="1" x14ac:dyDescent="0.35"/>
    <row r="879" ht="19.5" hidden="1" customHeight="1" x14ac:dyDescent="0.35"/>
    <row r="880" ht="19.5" hidden="1" customHeight="1" x14ac:dyDescent="0.35"/>
    <row r="881" ht="19.5" hidden="1" customHeight="1" x14ac:dyDescent="0.35"/>
    <row r="882" ht="19.5" hidden="1" customHeight="1" x14ac:dyDescent="0.35"/>
    <row r="883" ht="19.5" hidden="1" customHeight="1" x14ac:dyDescent="0.35"/>
    <row r="884" ht="19.5" hidden="1" customHeight="1" x14ac:dyDescent="0.35"/>
    <row r="885" ht="19.5" hidden="1" customHeight="1" x14ac:dyDescent="0.35"/>
    <row r="886" ht="19.5" hidden="1" customHeight="1" x14ac:dyDescent="0.35"/>
    <row r="887" ht="19.5" hidden="1" customHeight="1" x14ac:dyDescent="0.35"/>
    <row r="888" ht="19.5" hidden="1" customHeight="1" x14ac:dyDescent="0.35"/>
    <row r="889" ht="19.5" hidden="1" customHeight="1" x14ac:dyDescent="0.35"/>
    <row r="890" ht="19.5" hidden="1" customHeight="1" x14ac:dyDescent="0.35"/>
    <row r="891" ht="19.5" hidden="1" customHeight="1" x14ac:dyDescent="0.35"/>
    <row r="892" ht="19.5" hidden="1" customHeight="1" x14ac:dyDescent="0.35"/>
    <row r="893" ht="19.5" hidden="1" customHeight="1" x14ac:dyDescent="0.35"/>
    <row r="894" ht="19.5" hidden="1" customHeight="1" x14ac:dyDescent="0.35"/>
    <row r="895" ht="19.5" hidden="1" customHeight="1" x14ac:dyDescent="0.35"/>
    <row r="896" ht="19.5" hidden="1" customHeight="1" x14ac:dyDescent="0.35"/>
    <row r="897" ht="19.5" hidden="1" customHeight="1" x14ac:dyDescent="0.35"/>
    <row r="898" ht="19.5" hidden="1" customHeight="1" x14ac:dyDescent="0.35"/>
    <row r="899" ht="19.5" hidden="1" customHeight="1" x14ac:dyDescent="0.35"/>
    <row r="900" ht="19.5" hidden="1" customHeight="1" x14ac:dyDescent="0.35"/>
    <row r="901" ht="19.5" hidden="1" customHeight="1" x14ac:dyDescent="0.35"/>
    <row r="902" ht="19.5" hidden="1" customHeight="1" x14ac:dyDescent="0.35"/>
    <row r="903" ht="19.5" hidden="1" customHeight="1" x14ac:dyDescent="0.35"/>
    <row r="904" ht="19.5" hidden="1" customHeight="1" x14ac:dyDescent="0.35"/>
    <row r="905" ht="19.5" hidden="1" customHeight="1" x14ac:dyDescent="0.35"/>
    <row r="906" ht="19.5" hidden="1" customHeight="1" x14ac:dyDescent="0.35"/>
    <row r="907" ht="19.5" hidden="1" customHeight="1" x14ac:dyDescent="0.35"/>
    <row r="908" ht="19.5" hidden="1" customHeight="1" x14ac:dyDescent="0.35"/>
    <row r="909" ht="19.5" hidden="1" customHeight="1" x14ac:dyDescent="0.35"/>
    <row r="910" ht="19.5" hidden="1" customHeight="1" x14ac:dyDescent="0.35"/>
    <row r="911" ht="19.5" hidden="1" customHeight="1" x14ac:dyDescent="0.35"/>
    <row r="912" ht="19.5" hidden="1" customHeight="1" x14ac:dyDescent="0.35"/>
    <row r="913" ht="19.5" hidden="1" customHeight="1" x14ac:dyDescent="0.35"/>
    <row r="914" ht="19.5" hidden="1" customHeight="1" x14ac:dyDescent="0.35"/>
    <row r="915" ht="19.5" hidden="1" customHeight="1" x14ac:dyDescent="0.35"/>
    <row r="916" ht="19.5" hidden="1" customHeight="1" x14ac:dyDescent="0.35"/>
    <row r="917" ht="19.5" hidden="1" customHeight="1" x14ac:dyDescent="0.35"/>
    <row r="918" ht="19.5" hidden="1" customHeight="1" x14ac:dyDescent="0.35"/>
    <row r="919" ht="19.5" hidden="1" customHeight="1" x14ac:dyDescent="0.35"/>
    <row r="920" ht="19.5" hidden="1" customHeight="1" x14ac:dyDescent="0.35"/>
    <row r="921" ht="19.5" hidden="1" customHeight="1" x14ac:dyDescent="0.35"/>
    <row r="922" ht="19.5" hidden="1" customHeight="1" x14ac:dyDescent="0.35"/>
    <row r="923" ht="19.5" hidden="1" customHeight="1" x14ac:dyDescent="0.35"/>
    <row r="924" ht="19.5" hidden="1" customHeight="1" x14ac:dyDescent="0.35"/>
    <row r="925" ht="19.5" hidden="1" customHeight="1" x14ac:dyDescent="0.35"/>
    <row r="926" ht="19.5" hidden="1" customHeight="1" x14ac:dyDescent="0.35"/>
    <row r="927" ht="19.5" hidden="1" customHeight="1" x14ac:dyDescent="0.35"/>
    <row r="928" ht="19.5" hidden="1" customHeight="1" x14ac:dyDescent="0.35"/>
    <row r="929" ht="19.5" hidden="1" customHeight="1" x14ac:dyDescent="0.35"/>
    <row r="930" ht="19.5" hidden="1" customHeight="1" x14ac:dyDescent="0.35"/>
    <row r="931" ht="19.5" hidden="1" customHeight="1" x14ac:dyDescent="0.35"/>
    <row r="932" ht="19.5" hidden="1" customHeight="1" x14ac:dyDescent="0.35"/>
    <row r="933" ht="19.5" hidden="1" customHeight="1" x14ac:dyDescent="0.35"/>
    <row r="934" ht="19.5" hidden="1" customHeight="1" x14ac:dyDescent="0.35"/>
    <row r="935" ht="19.5" hidden="1" customHeight="1" x14ac:dyDescent="0.35"/>
    <row r="936" ht="19.5" hidden="1" customHeight="1" x14ac:dyDescent="0.35"/>
    <row r="937" ht="19.5" hidden="1" customHeight="1" x14ac:dyDescent="0.35"/>
    <row r="938" ht="19.5" hidden="1" customHeight="1" x14ac:dyDescent="0.35"/>
    <row r="939" ht="19.5" hidden="1" customHeight="1" x14ac:dyDescent="0.35"/>
    <row r="940" ht="19.5" hidden="1" customHeight="1" x14ac:dyDescent="0.35"/>
    <row r="941" ht="19.5" hidden="1" customHeight="1" x14ac:dyDescent="0.35"/>
    <row r="942" ht="19.5" hidden="1" customHeight="1" x14ac:dyDescent="0.35"/>
    <row r="943" ht="19.5" hidden="1" customHeight="1" x14ac:dyDescent="0.35"/>
    <row r="944" ht="19.5" hidden="1" customHeight="1" x14ac:dyDescent="0.35"/>
    <row r="945" ht="19.5" hidden="1" customHeight="1" x14ac:dyDescent="0.35"/>
    <row r="946" ht="19.5" hidden="1" customHeight="1" x14ac:dyDescent="0.35"/>
    <row r="947" ht="19.5" hidden="1" customHeight="1" x14ac:dyDescent="0.35"/>
    <row r="948" ht="19.5" hidden="1" customHeight="1" x14ac:dyDescent="0.35"/>
    <row r="949" ht="19.5" hidden="1" customHeight="1" x14ac:dyDescent="0.35"/>
    <row r="950" ht="19.5" hidden="1" customHeight="1" x14ac:dyDescent="0.35"/>
    <row r="951" ht="19.5" hidden="1" customHeight="1" x14ac:dyDescent="0.35"/>
    <row r="952" ht="19.5" hidden="1" customHeight="1" x14ac:dyDescent="0.35"/>
    <row r="953" ht="19.5" hidden="1" customHeight="1" x14ac:dyDescent="0.35"/>
    <row r="954" ht="19.5" hidden="1" customHeight="1" x14ac:dyDescent="0.35"/>
    <row r="955" ht="19.5" hidden="1" customHeight="1" x14ac:dyDescent="0.35"/>
    <row r="956" ht="19.5" hidden="1" customHeight="1" x14ac:dyDescent="0.35"/>
    <row r="957" ht="19.5" hidden="1" customHeight="1" x14ac:dyDescent="0.35"/>
    <row r="958" ht="19.5" hidden="1" customHeight="1" x14ac:dyDescent="0.35"/>
    <row r="959" ht="19.5" hidden="1" customHeight="1" x14ac:dyDescent="0.35"/>
    <row r="960" ht="19.5" hidden="1" customHeight="1" x14ac:dyDescent="0.35"/>
    <row r="961" ht="19.5" hidden="1" customHeight="1" x14ac:dyDescent="0.35"/>
    <row r="962" ht="19.5" hidden="1" customHeight="1" x14ac:dyDescent="0.35"/>
    <row r="963" ht="19.5" hidden="1" customHeight="1" x14ac:dyDescent="0.35"/>
    <row r="964" ht="19.5" hidden="1" customHeight="1" x14ac:dyDescent="0.35"/>
    <row r="965" ht="19.5" hidden="1" customHeight="1" x14ac:dyDescent="0.35"/>
    <row r="966" ht="19.5" hidden="1" customHeight="1" x14ac:dyDescent="0.35"/>
    <row r="967" ht="19.5" hidden="1" customHeight="1" x14ac:dyDescent="0.35"/>
    <row r="968" ht="19.5" hidden="1" customHeight="1" x14ac:dyDescent="0.35"/>
    <row r="969" ht="19.5" hidden="1" customHeight="1" x14ac:dyDescent="0.35"/>
    <row r="970" ht="19.5" hidden="1" customHeight="1" x14ac:dyDescent="0.35"/>
    <row r="971" ht="19.5" hidden="1" customHeight="1" x14ac:dyDescent="0.35"/>
    <row r="972" ht="19.5" hidden="1" customHeight="1" x14ac:dyDescent="0.35"/>
    <row r="973" ht="19.5" hidden="1" customHeight="1" x14ac:dyDescent="0.35"/>
    <row r="974" ht="19.5" hidden="1" customHeight="1" x14ac:dyDescent="0.35"/>
    <row r="975" ht="19.5" hidden="1" customHeight="1" x14ac:dyDescent="0.35"/>
    <row r="976" ht="19.5" hidden="1" customHeight="1" x14ac:dyDescent="0.35"/>
    <row r="977" ht="19.5" hidden="1" customHeight="1" x14ac:dyDescent="0.35"/>
    <row r="978" ht="19.5" hidden="1" customHeight="1" x14ac:dyDescent="0.35"/>
    <row r="979" ht="19.5" hidden="1" customHeight="1" x14ac:dyDescent="0.35"/>
    <row r="980" ht="19.5" hidden="1" customHeight="1" x14ac:dyDescent="0.35"/>
    <row r="981" ht="19.5" hidden="1" customHeight="1" x14ac:dyDescent="0.35"/>
    <row r="982" ht="19.5" hidden="1" customHeight="1" x14ac:dyDescent="0.35"/>
    <row r="983" ht="19.5" hidden="1" customHeight="1" x14ac:dyDescent="0.35"/>
    <row r="984" ht="19.5" hidden="1" customHeight="1" x14ac:dyDescent="0.35"/>
    <row r="985" ht="19.5" hidden="1" customHeight="1" x14ac:dyDescent="0.35"/>
    <row r="986" ht="19.5" hidden="1" customHeight="1" x14ac:dyDescent="0.35"/>
    <row r="987" ht="19.5" hidden="1" customHeight="1" x14ac:dyDescent="0.35"/>
    <row r="988" ht="19.5" hidden="1" customHeight="1" x14ac:dyDescent="0.35"/>
    <row r="989" ht="19.5" hidden="1" customHeight="1" x14ac:dyDescent="0.35"/>
    <row r="990" ht="19.5" hidden="1" customHeight="1" x14ac:dyDescent="0.35"/>
    <row r="991" ht="19.5" hidden="1" customHeight="1" x14ac:dyDescent="0.35"/>
    <row r="992" ht="19.5" hidden="1" customHeight="1" x14ac:dyDescent="0.35"/>
    <row r="993" ht="19.5" hidden="1" customHeight="1" x14ac:dyDescent="0.35"/>
    <row r="994" ht="19.5" hidden="1" customHeight="1" x14ac:dyDescent="0.35"/>
    <row r="995" ht="19.5" hidden="1" customHeight="1" x14ac:dyDescent="0.35"/>
    <row r="996" ht="19.5" hidden="1" customHeight="1" x14ac:dyDescent="0.35"/>
    <row r="997" ht="19.5" hidden="1" customHeight="1" x14ac:dyDescent="0.35"/>
    <row r="998" ht="19.5" hidden="1" customHeight="1" x14ac:dyDescent="0.35"/>
    <row r="999" ht="19.5" hidden="1" customHeight="1" x14ac:dyDescent="0.35"/>
    <row r="1000" ht="19.5" hidden="1" customHeight="1" x14ac:dyDescent="0.35"/>
    <row r="1001" ht="19.5" hidden="1" customHeight="1" x14ac:dyDescent="0.35"/>
    <row r="1002" ht="19.5" hidden="1" customHeight="1" x14ac:dyDescent="0.35"/>
    <row r="1003" ht="19.5" hidden="1" customHeight="1" x14ac:dyDescent="0.35"/>
    <row r="1004" ht="19.5" hidden="1" customHeight="1" x14ac:dyDescent="0.35"/>
    <row r="1005" ht="19.5" hidden="1" customHeight="1" x14ac:dyDescent="0.35"/>
    <row r="1006" ht="19.5" hidden="1" customHeight="1" x14ac:dyDescent="0.35"/>
    <row r="1007" ht="19.5" hidden="1" customHeight="1" x14ac:dyDescent="0.35"/>
    <row r="1008" ht="19.5" hidden="1" customHeight="1" x14ac:dyDescent="0.35"/>
    <row r="1009" ht="19.5" hidden="1" customHeight="1" x14ac:dyDescent="0.35"/>
    <row r="1010" ht="19.5" hidden="1" customHeight="1" x14ac:dyDescent="0.35"/>
    <row r="1011" ht="19.5" hidden="1" customHeight="1" x14ac:dyDescent="0.35"/>
    <row r="1012" ht="19.5" hidden="1" customHeight="1" x14ac:dyDescent="0.35"/>
    <row r="1013" ht="19.5" hidden="1" customHeight="1" x14ac:dyDescent="0.35"/>
    <row r="1014" ht="19.5" hidden="1" customHeight="1" x14ac:dyDescent="0.35"/>
    <row r="1015" ht="19.5" hidden="1" customHeight="1" x14ac:dyDescent="0.35"/>
    <row r="1016" ht="19.5" hidden="1" customHeight="1" x14ac:dyDescent="0.35"/>
    <row r="1017" ht="19.5" hidden="1" customHeight="1" x14ac:dyDescent="0.35"/>
    <row r="1018" ht="19.5" hidden="1" customHeight="1" x14ac:dyDescent="0.35"/>
    <row r="1019" ht="19.5" hidden="1" customHeight="1" x14ac:dyDescent="0.35"/>
    <row r="1020" ht="19.5" hidden="1" customHeight="1" x14ac:dyDescent="0.35"/>
    <row r="1021" ht="19.5" hidden="1" customHeight="1" x14ac:dyDescent="0.35"/>
    <row r="1022" ht="19.5" hidden="1" customHeight="1" x14ac:dyDescent="0.35"/>
    <row r="1023" ht="19.5" hidden="1" customHeight="1" x14ac:dyDescent="0.35"/>
    <row r="1024" ht="19.5" hidden="1" customHeight="1" x14ac:dyDescent="0.35"/>
    <row r="1025" ht="19.5" hidden="1" customHeight="1" x14ac:dyDescent="0.35"/>
    <row r="1026" ht="19.5" hidden="1" customHeight="1" x14ac:dyDescent="0.35"/>
    <row r="1027" ht="19.5" hidden="1" customHeight="1" x14ac:dyDescent="0.35"/>
    <row r="1028" ht="19.5" hidden="1" customHeight="1" x14ac:dyDescent="0.35"/>
    <row r="1029" ht="19.5" hidden="1" customHeight="1" x14ac:dyDescent="0.35"/>
    <row r="1030" ht="19.5" hidden="1" customHeight="1" x14ac:dyDescent="0.35"/>
    <row r="1031" ht="19.5" hidden="1" customHeight="1" x14ac:dyDescent="0.35"/>
    <row r="1032" ht="19.5" hidden="1" customHeight="1" x14ac:dyDescent="0.35"/>
    <row r="1033" ht="19.5" hidden="1" customHeight="1" x14ac:dyDescent="0.35"/>
    <row r="1034" ht="19.5" hidden="1" customHeight="1" x14ac:dyDescent="0.35"/>
    <row r="1035" ht="19.5" hidden="1" customHeight="1" x14ac:dyDescent="0.35"/>
    <row r="1036" ht="19.5" hidden="1" customHeight="1" x14ac:dyDescent="0.35"/>
    <row r="1037" ht="19.5" hidden="1" customHeight="1" x14ac:dyDescent="0.35"/>
    <row r="1038" ht="19.5" hidden="1" customHeight="1" x14ac:dyDescent="0.35"/>
    <row r="1039" ht="19.5" hidden="1" customHeight="1" x14ac:dyDescent="0.35"/>
    <row r="1040" ht="19.5" hidden="1" customHeight="1" x14ac:dyDescent="0.35"/>
    <row r="1041" ht="19.5" hidden="1" customHeight="1" x14ac:dyDescent="0.35"/>
    <row r="1042" ht="19.5" hidden="1" customHeight="1" x14ac:dyDescent="0.35"/>
    <row r="1043" ht="19.5" hidden="1" customHeight="1" x14ac:dyDescent="0.35"/>
    <row r="1044" ht="19.5" hidden="1" customHeight="1" x14ac:dyDescent="0.35"/>
    <row r="1045" ht="19.5" hidden="1" customHeight="1" x14ac:dyDescent="0.35"/>
    <row r="1046" ht="19.5" hidden="1" customHeight="1" x14ac:dyDescent="0.35"/>
    <row r="1047" ht="19.5" hidden="1" customHeight="1" x14ac:dyDescent="0.35"/>
    <row r="1048" ht="19.5" hidden="1" customHeight="1" x14ac:dyDescent="0.35"/>
    <row r="1049" ht="19.5" hidden="1" customHeight="1" x14ac:dyDescent="0.35"/>
    <row r="1050" ht="19.5" hidden="1" customHeight="1" x14ac:dyDescent="0.35"/>
    <row r="1051" ht="19.5" hidden="1" customHeight="1" x14ac:dyDescent="0.35"/>
    <row r="1052" ht="19.5" hidden="1" customHeight="1" x14ac:dyDescent="0.35"/>
    <row r="1053" ht="19.5" hidden="1" customHeight="1" x14ac:dyDescent="0.35"/>
    <row r="1054" ht="19.5" hidden="1" customHeight="1" x14ac:dyDescent="0.35"/>
    <row r="1055" ht="19.5" hidden="1" customHeight="1" x14ac:dyDescent="0.35"/>
    <row r="1056" ht="19.5" hidden="1" customHeight="1" x14ac:dyDescent="0.35"/>
    <row r="1057" ht="19.5" hidden="1" customHeight="1" x14ac:dyDescent="0.35"/>
    <row r="1058" ht="19.5" hidden="1" customHeight="1" x14ac:dyDescent="0.35"/>
    <row r="1059" ht="19.5" hidden="1" customHeight="1" x14ac:dyDescent="0.35"/>
    <row r="1060" ht="19.5" hidden="1" customHeight="1" x14ac:dyDescent="0.35"/>
    <row r="1061" ht="19.5" hidden="1" customHeight="1" x14ac:dyDescent="0.35"/>
    <row r="1062" ht="19.5" hidden="1" customHeight="1" x14ac:dyDescent="0.35"/>
    <row r="1063" ht="19.5" hidden="1" customHeight="1" x14ac:dyDescent="0.35"/>
    <row r="1064" ht="19.5" hidden="1" customHeight="1" x14ac:dyDescent="0.35"/>
    <row r="1065" ht="19.5" hidden="1" customHeight="1" x14ac:dyDescent="0.35"/>
    <row r="1066" ht="19.5" hidden="1" customHeight="1" x14ac:dyDescent="0.35"/>
    <row r="1067" ht="19.5" hidden="1" customHeight="1" x14ac:dyDescent="0.35"/>
    <row r="1068" ht="19.5" hidden="1" customHeight="1" x14ac:dyDescent="0.35"/>
    <row r="1069" ht="19.5" hidden="1" customHeight="1" x14ac:dyDescent="0.35"/>
    <row r="1070" ht="19.5" hidden="1" customHeight="1" x14ac:dyDescent="0.35"/>
    <row r="1071" ht="19.5" hidden="1" customHeight="1" x14ac:dyDescent="0.35"/>
    <row r="1072" ht="19.5" hidden="1" customHeight="1" x14ac:dyDescent="0.35"/>
    <row r="1073" ht="19.5" hidden="1" customHeight="1" x14ac:dyDescent="0.35"/>
    <row r="1074" ht="19.5" hidden="1" customHeight="1" x14ac:dyDescent="0.35"/>
    <row r="1075" ht="19.5" hidden="1" customHeight="1" x14ac:dyDescent="0.35"/>
    <row r="1076" ht="19.5" hidden="1" customHeight="1" x14ac:dyDescent="0.35"/>
    <row r="1077" ht="19.5" hidden="1" customHeight="1" x14ac:dyDescent="0.35"/>
    <row r="1078" ht="19.5" hidden="1" customHeight="1" x14ac:dyDescent="0.35"/>
    <row r="1079" ht="19.5" hidden="1" customHeight="1" x14ac:dyDescent="0.35"/>
    <row r="1080" ht="19.5" hidden="1" customHeight="1" x14ac:dyDescent="0.35"/>
    <row r="1081" ht="19.5" hidden="1" customHeight="1" x14ac:dyDescent="0.35"/>
    <row r="1082" ht="19.5" hidden="1" customHeight="1" x14ac:dyDescent="0.35"/>
    <row r="1083" ht="19.5" hidden="1" customHeight="1" x14ac:dyDescent="0.35"/>
    <row r="1084" ht="19.5" hidden="1" customHeight="1" x14ac:dyDescent="0.35"/>
    <row r="1085" ht="19.5" hidden="1" customHeight="1" x14ac:dyDescent="0.35"/>
    <row r="1086" ht="19.5" hidden="1" customHeight="1" x14ac:dyDescent="0.35"/>
    <row r="1087" ht="19.5" hidden="1" customHeight="1" x14ac:dyDescent="0.35"/>
    <row r="1088" ht="19.5" hidden="1" customHeight="1" x14ac:dyDescent="0.35"/>
    <row r="1089" ht="19.5" hidden="1" customHeight="1" x14ac:dyDescent="0.35"/>
    <row r="1090" ht="19.5" hidden="1" customHeight="1" x14ac:dyDescent="0.35"/>
    <row r="1091" ht="19.5" hidden="1" customHeight="1" x14ac:dyDescent="0.35"/>
    <row r="1092" ht="19.5" hidden="1" customHeight="1" x14ac:dyDescent="0.35"/>
    <row r="1093" ht="19.5" hidden="1" customHeight="1" x14ac:dyDescent="0.35"/>
    <row r="1094" ht="19.5" hidden="1" customHeight="1" x14ac:dyDescent="0.35"/>
    <row r="1095" ht="19.5" hidden="1" customHeight="1" x14ac:dyDescent="0.35"/>
    <row r="1096" ht="19.5" hidden="1" customHeight="1" x14ac:dyDescent="0.35"/>
    <row r="1097" ht="19.5" hidden="1" customHeight="1" x14ac:dyDescent="0.35"/>
    <row r="1098" ht="19.5" hidden="1" customHeight="1" x14ac:dyDescent="0.35"/>
    <row r="1099" ht="19.5" hidden="1" customHeight="1" x14ac:dyDescent="0.35"/>
    <row r="1100" ht="19.5" hidden="1" customHeight="1" x14ac:dyDescent="0.35"/>
    <row r="1101" ht="19.5" hidden="1" customHeight="1" x14ac:dyDescent="0.35"/>
    <row r="1102" ht="19.5" hidden="1" customHeight="1" x14ac:dyDescent="0.35"/>
    <row r="1103" ht="19.5" hidden="1" customHeight="1" x14ac:dyDescent="0.35"/>
    <row r="1104" ht="19.5" hidden="1" customHeight="1" x14ac:dyDescent="0.35"/>
    <row r="1105" ht="19.5" hidden="1" customHeight="1" x14ac:dyDescent="0.35"/>
    <row r="1106" ht="19.5" hidden="1" customHeight="1" x14ac:dyDescent="0.35"/>
    <row r="1107" ht="19.5" hidden="1" customHeight="1" x14ac:dyDescent="0.35"/>
    <row r="1108" ht="19.5" hidden="1" customHeight="1" x14ac:dyDescent="0.35"/>
    <row r="1109" ht="19.5" hidden="1" customHeight="1" x14ac:dyDescent="0.35"/>
    <row r="1110" ht="19.5" hidden="1" customHeight="1" x14ac:dyDescent="0.35"/>
    <row r="1111" ht="19.5" hidden="1" customHeight="1" x14ac:dyDescent="0.35"/>
    <row r="1112" ht="19.5" hidden="1" customHeight="1" x14ac:dyDescent="0.35"/>
    <row r="1113" ht="19.5" hidden="1" customHeight="1" x14ac:dyDescent="0.35"/>
    <row r="1114" ht="19.5" hidden="1" customHeight="1" x14ac:dyDescent="0.35"/>
    <row r="1115" ht="19.5" hidden="1" customHeight="1" x14ac:dyDescent="0.35"/>
    <row r="1116" ht="19.5" hidden="1" customHeight="1" x14ac:dyDescent="0.35"/>
    <row r="1117" ht="19.5" hidden="1" customHeight="1" x14ac:dyDescent="0.35"/>
    <row r="1118" ht="19.5" hidden="1" customHeight="1" x14ac:dyDescent="0.35"/>
    <row r="1119" ht="19.5" hidden="1" customHeight="1" x14ac:dyDescent="0.35"/>
    <row r="1120" ht="19.5" hidden="1" customHeight="1" x14ac:dyDescent="0.35"/>
    <row r="1121" ht="19.5" hidden="1" customHeight="1" x14ac:dyDescent="0.35"/>
    <row r="1122" ht="19.5" hidden="1" customHeight="1" x14ac:dyDescent="0.35"/>
    <row r="1123" ht="19.5" hidden="1" customHeight="1" x14ac:dyDescent="0.35"/>
    <row r="1124" ht="19.5" hidden="1" customHeight="1" x14ac:dyDescent="0.35"/>
    <row r="1125" ht="19.5" hidden="1" customHeight="1" x14ac:dyDescent="0.35"/>
    <row r="1126" ht="19.5" hidden="1" customHeight="1" x14ac:dyDescent="0.35"/>
    <row r="1127" ht="19.5" hidden="1" customHeight="1" x14ac:dyDescent="0.35"/>
    <row r="1128" ht="19.5" hidden="1" customHeight="1" x14ac:dyDescent="0.35"/>
    <row r="1129" ht="19.5" hidden="1" customHeight="1" x14ac:dyDescent="0.35"/>
    <row r="1130" ht="19.5" hidden="1" customHeight="1" x14ac:dyDescent="0.35"/>
    <row r="1131" ht="19.5" hidden="1" customHeight="1" x14ac:dyDescent="0.35"/>
    <row r="1132" ht="19.5" hidden="1" customHeight="1" x14ac:dyDescent="0.35"/>
    <row r="1133" ht="19.5" hidden="1" customHeight="1" x14ac:dyDescent="0.35"/>
    <row r="1134" ht="19.5" hidden="1" customHeight="1" x14ac:dyDescent="0.35"/>
    <row r="1135" ht="19.5" hidden="1" customHeight="1" x14ac:dyDescent="0.35"/>
    <row r="1136" ht="19.5" hidden="1" customHeight="1" x14ac:dyDescent="0.35"/>
    <row r="1137" ht="19.5" hidden="1" customHeight="1" x14ac:dyDescent="0.35"/>
    <row r="1138" ht="19.5" hidden="1" customHeight="1" x14ac:dyDescent="0.35"/>
    <row r="1139" ht="19.5" hidden="1" customHeight="1" x14ac:dyDescent="0.35"/>
    <row r="1140" ht="19.5" hidden="1" customHeight="1" x14ac:dyDescent="0.35"/>
    <row r="1141" ht="19.5" hidden="1" customHeight="1" x14ac:dyDescent="0.35"/>
    <row r="1142" ht="19.5" hidden="1" customHeight="1" x14ac:dyDescent="0.35"/>
    <row r="1143" ht="19.5" hidden="1" customHeight="1" x14ac:dyDescent="0.35"/>
    <row r="1144" ht="19.5" hidden="1" customHeight="1" x14ac:dyDescent="0.35"/>
    <row r="1145" ht="19.5" hidden="1" customHeight="1" x14ac:dyDescent="0.35"/>
    <row r="1146" ht="19.5" hidden="1" customHeight="1" x14ac:dyDescent="0.35"/>
    <row r="1147" ht="19.5" hidden="1" customHeight="1" x14ac:dyDescent="0.35"/>
    <row r="1148" ht="19.5" hidden="1" customHeight="1" x14ac:dyDescent="0.35"/>
    <row r="1149" ht="19.5" hidden="1" customHeight="1" x14ac:dyDescent="0.35"/>
    <row r="1150" ht="19.5" hidden="1" customHeight="1" x14ac:dyDescent="0.35"/>
    <row r="1151" ht="19.5" hidden="1" customHeight="1" x14ac:dyDescent="0.35"/>
    <row r="1152" ht="19.5" hidden="1" customHeight="1" x14ac:dyDescent="0.35"/>
    <row r="1153" ht="19.5" hidden="1" customHeight="1" x14ac:dyDescent="0.35"/>
    <row r="1154" ht="19.5" hidden="1" customHeight="1" x14ac:dyDescent="0.35"/>
    <row r="1155" ht="19.5" hidden="1" customHeight="1" x14ac:dyDescent="0.35"/>
    <row r="1156" ht="19.5" hidden="1" customHeight="1" x14ac:dyDescent="0.35"/>
    <row r="1157" ht="19.5" hidden="1" customHeight="1" x14ac:dyDescent="0.35"/>
    <row r="1158" ht="19.5" hidden="1" customHeight="1" x14ac:dyDescent="0.35"/>
    <row r="1159" ht="19.5" hidden="1" customHeight="1" x14ac:dyDescent="0.35"/>
    <row r="1160" ht="19.5" hidden="1" customHeight="1" x14ac:dyDescent="0.35"/>
    <row r="1161" ht="19.5" hidden="1" customHeight="1" x14ac:dyDescent="0.35"/>
    <row r="1162" ht="19.5" hidden="1" customHeight="1" x14ac:dyDescent="0.35"/>
    <row r="1163" ht="19.5" hidden="1" customHeight="1" x14ac:dyDescent="0.35"/>
    <row r="1164" ht="19.5" hidden="1" customHeight="1" x14ac:dyDescent="0.35"/>
    <row r="1165" ht="19.5" hidden="1" customHeight="1" x14ac:dyDescent="0.35"/>
    <row r="1166" ht="19.5" hidden="1" customHeight="1" x14ac:dyDescent="0.35"/>
    <row r="1167" ht="19.5" hidden="1" customHeight="1" x14ac:dyDescent="0.35"/>
    <row r="1168" ht="19.5" hidden="1" customHeight="1" x14ac:dyDescent="0.35"/>
    <row r="1169" ht="19.5" hidden="1" customHeight="1" x14ac:dyDescent="0.35"/>
    <row r="1170" ht="19.5" hidden="1" customHeight="1" x14ac:dyDescent="0.35"/>
    <row r="1171" ht="19.5" hidden="1" customHeight="1" x14ac:dyDescent="0.35"/>
    <row r="1172" ht="19.5" hidden="1" customHeight="1" x14ac:dyDescent="0.35"/>
    <row r="1173" ht="19.5" hidden="1" customHeight="1" x14ac:dyDescent="0.35"/>
    <row r="1174" ht="19.5" hidden="1" customHeight="1" x14ac:dyDescent="0.35"/>
    <row r="1175" ht="19.5" hidden="1" customHeight="1" x14ac:dyDescent="0.35"/>
    <row r="1176" ht="19.5" hidden="1" customHeight="1" x14ac:dyDescent="0.35"/>
    <row r="1177" ht="19.5" hidden="1" customHeight="1" x14ac:dyDescent="0.35"/>
    <row r="1178" ht="19.5" hidden="1" customHeight="1" x14ac:dyDescent="0.35"/>
    <row r="1179" ht="19.5" hidden="1" customHeight="1" x14ac:dyDescent="0.35"/>
    <row r="1180" ht="19.5" hidden="1" customHeight="1" x14ac:dyDescent="0.35"/>
    <row r="1181" ht="19.5" hidden="1" customHeight="1" x14ac:dyDescent="0.35"/>
    <row r="1182" ht="19.5" hidden="1" customHeight="1" x14ac:dyDescent="0.35"/>
    <row r="1183" ht="19.5" hidden="1" customHeight="1" x14ac:dyDescent="0.35"/>
    <row r="1184" ht="19.5" hidden="1" customHeight="1" x14ac:dyDescent="0.35"/>
    <row r="1185" ht="19.5" hidden="1" customHeight="1" x14ac:dyDescent="0.35"/>
    <row r="1186" ht="19.5" hidden="1" customHeight="1" x14ac:dyDescent="0.35"/>
    <row r="1187" ht="19.5" hidden="1" customHeight="1" x14ac:dyDescent="0.35"/>
    <row r="1188" ht="19.5" hidden="1" customHeight="1" x14ac:dyDescent="0.35"/>
    <row r="1189" ht="19.5" hidden="1" customHeight="1" x14ac:dyDescent="0.35"/>
    <row r="1190" ht="19.5" hidden="1" customHeight="1" x14ac:dyDescent="0.35"/>
    <row r="1191" ht="19.5" hidden="1" customHeight="1" x14ac:dyDescent="0.35"/>
    <row r="1192" ht="19.5" hidden="1" customHeight="1" x14ac:dyDescent="0.35"/>
    <row r="1193" ht="19.5" hidden="1" customHeight="1" x14ac:dyDescent="0.35"/>
    <row r="1194" ht="19.5" hidden="1" customHeight="1" x14ac:dyDescent="0.35"/>
    <row r="1195" ht="19.5" hidden="1" customHeight="1" x14ac:dyDescent="0.35"/>
    <row r="1196" ht="19.5" hidden="1" customHeight="1" x14ac:dyDescent="0.35"/>
    <row r="1197" ht="19.5" hidden="1" customHeight="1" x14ac:dyDescent="0.35"/>
    <row r="1198" ht="19.5" hidden="1" customHeight="1" x14ac:dyDescent="0.35"/>
    <row r="1199" ht="19.5" hidden="1" customHeight="1" x14ac:dyDescent="0.35"/>
    <row r="1200" ht="19.5" hidden="1" customHeight="1" x14ac:dyDescent="0.35"/>
    <row r="1201" ht="19.5" hidden="1" customHeight="1" x14ac:dyDescent="0.35"/>
    <row r="1202" ht="19.5" hidden="1" customHeight="1" x14ac:dyDescent="0.35"/>
    <row r="1203" ht="19.5" hidden="1" customHeight="1" x14ac:dyDescent="0.35"/>
    <row r="1204" ht="19.5" hidden="1" customHeight="1" x14ac:dyDescent="0.35"/>
    <row r="1205" ht="19.5" hidden="1" customHeight="1" x14ac:dyDescent="0.35"/>
    <row r="1206" ht="19.5" hidden="1" customHeight="1" x14ac:dyDescent="0.35"/>
    <row r="1207" ht="19.5" hidden="1" customHeight="1" x14ac:dyDescent="0.35"/>
    <row r="1208" ht="19.5" hidden="1" customHeight="1" x14ac:dyDescent="0.35"/>
    <row r="1209" ht="19.5" hidden="1" customHeight="1" x14ac:dyDescent="0.35"/>
    <row r="1210" ht="19.5" hidden="1" customHeight="1" x14ac:dyDescent="0.35"/>
    <row r="1211" ht="19.5" hidden="1" customHeight="1" x14ac:dyDescent="0.35"/>
    <row r="1212" ht="19.5" hidden="1" customHeight="1" x14ac:dyDescent="0.35"/>
    <row r="1213" ht="19.5" hidden="1" customHeight="1" x14ac:dyDescent="0.35"/>
    <row r="1214" ht="19.5" hidden="1" customHeight="1" x14ac:dyDescent="0.35"/>
    <row r="1215" ht="19.5" hidden="1" customHeight="1" x14ac:dyDescent="0.35"/>
    <row r="1216" ht="19.5" hidden="1" customHeight="1" x14ac:dyDescent="0.35"/>
    <row r="1217" ht="19.5" hidden="1" customHeight="1" x14ac:dyDescent="0.35"/>
    <row r="1218" ht="19.5" hidden="1" customHeight="1" x14ac:dyDescent="0.35"/>
    <row r="1219" ht="19.5" hidden="1" customHeight="1" x14ac:dyDescent="0.35"/>
    <row r="1220" ht="19.5" hidden="1" customHeight="1" x14ac:dyDescent="0.35"/>
    <row r="1221" ht="19.5" hidden="1" customHeight="1" x14ac:dyDescent="0.35"/>
    <row r="1222" ht="19.5" hidden="1" customHeight="1" x14ac:dyDescent="0.35"/>
    <row r="1223" ht="19.5" hidden="1" customHeight="1" x14ac:dyDescent="0.35"/>
    <row r="1224" ht="19.5" hidden="1" customHeight="1" x14ac:dyDescent="0.35"/>
    <row r="1225" ht="19.5" hidden="1" customHeight="1" x14ac:dyDescent="0.35"/>
    <row r="1226" ht="19.5" hidden="1" customHeight="1" x14ac:dyDescent="0.35"/>
    <row r="1227" ht="19.5" hidden="1" customHeight="1" x14ac:dyDescent="0.35"/>
    <row r="1228" ht="19.5" hidden="1" customHeight="1" x14ac:dyDescent="0.35"/>
    <row r="1229" ht="19.5" hidden="1" customHeight="1" x14ac:dyDescent="0.35"/>
    <row r="1230" ht="19.5" hidden="1" customHeight="1" x14ac:dyDescent="0.35"/>
    <row r="1231" ht="19.5" hidden="1" customHeight="1" x14ac:dyDescent="0.35"/>
    <row r="1232" ht="19.5" hidden="1" customHeight="1" x14ac:dyDescent="0.35"/>
    <row r="1233" ht="19.5" hidden="1" customHeight="1" x14ac:dyDescent="0.35"/>
    <row r="1234" ht="19.5" hidden="1" customHeight="1" x14ac:dyDescent="0.35"/>
    <row r="1235" ht="19.5" hidden="1" customHeight="1" x14ac:dyDescent="0.35"/>
    <row r="1236" ht="19.5" hidden="1" customHeight="1" x14ac:dyDescent="0.35"/>
    <row r="1237" ht="19.5" hidden="1" customHeight="1" x14ac:dyDescent="0.35"/>
    <row r="1238" ht="19.5" hidden="1" customHeight="1" x14ac:dyDescent="0.35"/>
    <row r="1239" ht="19.5" hidden="1" customHeight="1" x14ac:dyDescent="0.35"/>
    <row r="1240" ht="19.5" hidden="1" customHeight="1" x14ac:dyDescent="0.35"/>
    <row r="1241" ht="19.5" hidden="1" customHeight="1" x14ac:dyDescent="0.35"/>
    <row r="1242" ht="19.5" hidden="1" customHeight="1" x14ac:dyDescent="0.35"/>
    <row r="1243" ht="19.5" hidden="1" customHeight="1" x14ac:dyDescent="0.35"/>
    <row r="1244" ht="19.5" hidden="1" customHeight="1" x14ac:dyDescent="0.35"/>
    <row r="1245" ht="19.5" hidden="1" customHeight="1" x14ac:dyDescent="0.35"/>
    <row r="1246" ht="19.5" hidden="1" customHeight="1" x14ac:dyDescent="0.35"/>
    <row r="1247" ht="19.5" hidden="1" customHeight="1" x14ac:dyDescent="0.35"/>
    <row r="1248" ht="19.5" hidden="1" customHeight="1" x14ac:dyDescent="0.35"/>
    <row r="1249" ht="19.5" hidden="1" customHeight="1" x14ac:dyDescent="0.35"/>
    <row r="1250" ht="19.5" hidden="1" customHeight="1" x14ac:dyDescent="0.35"/>
    <row r="1251" ht="19.5" hidden="1" customHeight="1" x14ac:dyDescent="0.35"/>
    <row r="1252" ht="19.5" hidden="1" customHeight="1" x14ac:dyDescent="0.35"/>
    <row r="1253" ht="19.5" hidden="1" customHeight="1" x14ac:dyDescent="0.35"/>
    <row r="1254" ht="19.5" hidden="1" customHeight="1" x14ac:dyDescent="0.35"/>
    <row r="1255" ht="19.5" hidden="1" customHeight="1" x14ac:dyDescent="0.35"/>
    <row r="1256" ht="19.5" hidden="1" customHeight="1" x14ac:dyDescent="0.35"/>
    <row r="1257" ht="19.5" hidden="1" customHeight="1" x14ac:dyDescent="0.35"/>
    <row r="1258" ht="19.5" hidden="1" customHeight="1" x14ac:dyDescent="0.35"/>
    <row r="1259" ht="19.5" hidden="1" customHeight="1" x14ac:dyDescent="0.35"/>
    <row r="1260" ht="19.5" hidden="1" customHeight="1" x14ac:dyDescent="0.35"/>
    <row r="1261" ht="19.5" hidden="1" customHeight="1" x14ac:dyDescent="0.35"/>
    <row r="1262" ht="19.5" hidden="1" customHeight="1" x14ac:dyDescent="0.35"/>
    <row r="1263" ht="19.5" hidden="1" customHeight="1" x14ac:dyDescent="0.35"/>
    <row r="1264" ht="19.5" hidden="1" customHeight="1" x14ac:dyDescent="0.35"/>
    <row r="1265" ht="19.5" hidden="1" customHeight="1" x14ac:dyDescent="0.35"/>
    <row r="1266" ht="19.5" hidden="1" customHeight="1" x14ac:dyDescent="0.35"/>
    <row r="1267" ht="19.5" hidden="1" customHeight="1" x14ac:dyDescent="0.35"/>
    <row r="1268" ht="19.5" hidden="1" customHeight="1" x14ac:dyDescent="0.35"/>
    <row r="1269" ht="19.5" hidden="1" customHeight="1" x14ac:dyDescent="0.35"/>
    <row r="1270" ht="19.5" hidden="1" customHeight="1" x14ac:dyDescent="0.35"/>
    <row r="1271" ht="19.5" hidden="1" customHeight="1" x14ac:dyDescent="0.35"/>
    <row r="1272" ht="19.5" hidden="1" customHeight="1" x14ac:dyDescent="0.35"/>
    <row r="1273" ht="19.5" hidden="1" customHeight="1" x14ac:dyDescent="0.35"/>
    <row r="1274" ht="19.5" hidden="1" customHeight="1" x14ac:dyDescent="0.35"/>
    <row r="1275" ht="19.5" hidden="1" customHeight="1" x14ac:dyDescent="0.35"/>
    <row r="1276" ht="19.5" hidden="1" customHeight="1" x14ac:dyDescent="0.35"/>
    <row r="1277" ht="19.5" hidden="1" customHeight="1" x14ac:dyDescent="0.35"/>
    <row r="1278" ht="19.5" hidden="1" customHeight="1" x14ac:dyDescent="0.35"/>
    <row r="1279" ht="19.5" hidden="1" customHeight="1" x14ac:dyDescent="0.35"/>
    <row r="1280" ht="19.5" hidden="1" customHeight="1" x14ac:dyDescent="0.35"/>
    <row r="1281" ht="19.5" hidden="1" customHeight="1" x14ac:dyDescent="0.35"/>
    <row r="1282" ht="19.5" hidden="1" customHeight="1" x14ac:dyDescent="0.35"/>
    <row r="1283" ht="19.5" hidden="1" customHeight="1" x14ac:dyDescent="0.35"/>
    <row r="1284" ht="19.5" hidden="1" customHeight="1" x14ac:dyDescent="0.35"/>
    <row r="1285" ht="19.5" hidden="1" customHeight="1" x14ac:dyDescent="0.35"/>
    <row r="1286" ht="19.5" hidden="1" customHeight="1" x14ac:dyDescent="0.35"/>
    <row r="1287" ht="19.5" hidden="1" customHeight="1" x14ac:dyDescent="0.35"/>
    <row r="1288" ht="19.5" hidden="1" customHeight="1" x14ac:dyDescent="0.35"/>
    <row r="1289" ht="19.5" hidden="1" customHeight="1" x14ac:dyDescent="0.35"/>
    <row r="1290" ht="19.5" hidden="1" customHeight="1" x14ac:dyDescent="0.35"/>
    <row r="1291" ht="19.5" hidden="1" customHeight="1" x14ac:dyDescent="0.35"/>
    <row r="1292" ht="19.5" hidden="1" customHeight="1" x14ac:dyDescent="0.35"/>
    <row r="1293" ht="19.5" hidden="1" customHeight="1" x14ac:dyDescent="0.35"/>
    <row r="1294" ht="19.5" hidden="1" customHeight="1" x14ac:dyDescent="0.35"/>
    <row r="1295" ht="19.5" hidden="1" customHeight="1" x14ac:dyDescent="0.35"/>
    <row r="1296" ht="19.5" hidden="1" customHeight="1" x14ac:dyDescent="0.35"/>
    <row r="1297" ht="19.5" hidden="1" customHeight="1" x14ac:dyDescent="0.35"/>
    <row r="1298" ht="19.5" hidden="1" customHeight="1" x14ac:dyDescent="0.35"/>
    <row r="1299" ht="19.5" hidden="1" customHeight="1" x14ac:dyDescent="0.35"/>
    <row r="1300" ht="19.5" hidden="1" customHeight="1" x14ac:dyDescent="0.35"/>
    <row r="1301" ht="19.5" hidden="1" customHeight="1" x14ac:dyDescent="0.35"/>
    <row r="1302" ht="19.5" hidden="1" customHeight="1" x14ac:dyDescent="0.35"/>
    <row r="1303" ht="19.5" hidden="1" customHeight="1" x14ac:dyDescent="0.35"/>
    <row r="1304" ht="19.5" hidden="1" customHeight="1" x14ac:dyDescent="0.35"/>
    <row r="1305" ht="19.5" hidden="1" customHeight="1" x14ac:dyDescent="0.35"/>
    <row r="1306" ht="19.5" hidden="1" customHeight="1" x14ac:dyDescent="0.35"/>
    <row r="1307" ht="19.5" hidden="1" customHeight="1" x14ac:dyDescent="0.35"/>
    <row r="1308" ht="19.5" hidden="1" customHeight="1" x14ac:dyDescent="0.35"/>
    <row r="1309" ht="19.5" hidden="1" customHeight="1" x14ac:dyDescent="0.35"/>
    <row r="1310" ht="19.5" hidden="1" customHeight="1" x14ac:dyDescent="0.35"/>
    <row r="1311" ht="19.5" hidden="1" customHeight="1" x14ac:dyDescent="0.35"/>
    <row r="1312" ht="19.5" hidden="1" customHeight="1" x14ac:dyDescent="0.35"/>
    <row r="1313" ht="19.5" hidden="1" customHeight="1" x14ac:dyDescent="0.35"/>
  </sheetData>
  <sheetProtection sheet="1" selectLockedCells="1"/>
  <mergeCells count="9">
    <mergeCell ref="C3:D4"/>
    <mergeCell ref="F2:I2"/>
    <mergeCell ref="L14:M14"/>
    <mergeCell ref="F7:G7"/>
    <mergeCell ref="J4:K4"/>
    <mergeCell ref="L4:M4"/>
    <mergeCell ref="J9:L9"/>
    <mergeCell ref="J7:M7"/>
    <mergeCell ref="F6:G6"/>
  </mergeCells>
  <conditionalFormatting sqref="I16:I515">
    <cfRule type="colorScale" priority="1">
      <colorScale>
        <cfvo type="min"/>
        <cfvo type="percent" val="20"/>
        <cfvo type="max"/>
        <color rgb="FFAAE6EC"/>
        <color rgb="FFFFF0A7"/>
        <color rgb="FFDC849F"/>
      </colorScale>
    </cfRule>
  </conditionalFormatting>
  <hyperlinks>
    <hyperlink ref="F7" r:id="rId1" xr:uid="{9FC819A0-3A9B-4B70-A010-C53A9899D547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NAME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Maxine Grisley</dc:creator>
  <cp:keywords/>
  <dc:description/>
  <cp:lastModifiedBy>bruce lamb</cp:lastModifiedBy>
  <cp:revision/>
  <dcterms:created xsi:type="dcterms:W3CDTF">2025-01-18T09:38:56Z</dcterms:created>
  <dcterms:modified xsi:type="dcterms:W3CDTF">2026-01-07T09:06:51Z</dcterms:modified>
  <cp:category/>
  <cp:contentStatus/>
</cp:coreProperties>
</file>